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7395" activeTab="2"/>
  </bookViews>
  <sheets>
    <sheet name="はじめに" sheetId="1" r:id="rId1"/>
    <sheet name="シート①データ入力・貼付シート" sheetId="2" r:id="rId2"/>
    <sheet name="シート②申込一覧表" sheetId="3" r:id="rId3"/>
  </sheets>
  <definedNames>
    <definedName name="_xlnm.Print_Area" localSheetId="2">'シート②申込一覧表'!$A$1:$BK$190</definedName>
  </definedNames>
  <calcPr fullCalcOnLoad="1"/>
</workbook>
</file>

<file path=xl/sharedStrings.xml><?xml version="1.0" encoding="utf-8"?>
<sst xmlns="http://schemas.openxmlformats.org/spreadsheetml/2006/main" count="434" uniqueCount="154">
  <si>
    <t>自由形</t>
  </si>
  <si>
    <t>背泳ぎ</t>
  </si>
  <si>
    <t>平泳ぎ</t>
  </si>
  <si>
    <t>個人ﾒﾄﾞﾚｰ</t>
  </si>
  <si>
    <t>学年</t>
  </si>
  <si>
    <t>№</t>
  </si>
  <si>
    <t>年</t>
  </si>
  <si>
    <t>月</t>
  </si>
  <si>
    <t>日</t>
  </si>
  <si>
    <t>男子</t>
  </si>
  <si>
    <t>女子</t>
  </si>
  <si>
    <t>（</t>
  </si>
  <si>
    <t>）</t>
  </si>
  <si>
    <t>名</t>
  </si>
  <si>
    <t>（</t>
  </si>
  <si>
    <t>）</t>
  </si>
  <si>
    <t>参加選手合計</t>
  </si>
  <si>
    <t>学　校　名　略　称</t>
  </si>
  <si>
    <t>フリガナ</t>
  </si>
  <si>
    <t>男</t>
  </si>
  <si>
    <t>女</t>
  </si>
  <si>
    <t>学　　　校　　　所　　　在　　　地</t>
  </si>
  <si>
    <t>FAX</t>
  </si>
  <si>
    <t>フリガナ</t>
  </si>
  <si>
    <t>略称フリガナ</t>
  </si>
  <si>
    <t>学　校
正式名称</t>
  </si>
  <si>
    <t>性</t>
  </si>
  <si>
    <t>男子個人種目数</t>
  </si>
  <si>
    <t>女子個人種目数</t>
  </si>
  <si>
    <t>男個人記入ミス</t>
  </si>
  <si>
    <t>女個人記入ミス</t>
  </si>
  <si>
    <t>R記入ミス</t>
  </si>
  <si>
    <t>①</t>
  </si>
  <si>
    <t>②</t>
  </si>
  <si>
    <t>男子個人種目数②</t>
  </si>
  <si>
    <t>女子個人種目数②</t>
  </si>
  <si>
    <t>男子参加者数①</t>
  </si>
  <si>
    <t>男子参加者数②</t>
  </si>
  <si>
    <t>女子参加者数②</t>
  </si>
  <si>
    <t>女子参加者数①</t>
  </si>
  <si>
    <t>所在地</t>
  </si>
  <si>
    <t>学校名</t>
  </si>
  <si>
    <t>出　　　　　場　　　　　種　　　　　目</t>
  </si>
  <si>
    <t>枚中の　   枚目</t>
  </si>
  <si>
    <t>＋</t>
  </si>
  <si>
    <t>＝</t>
  </si>
  <si>
    <t>）</t>
  </si>
  <si>
    <t>（</t>
  </si>
  <si>
    <t>日本水泳連盟
登録団体番号</t>
  </si>
  <si>
    <t>監督者</t>
  </si>
  <si>
    <t>自由形</t>
  </si>
  <si>
    <t>個人ﾒﾄﾞﾚｰ</t>
  </si>
  <si>
    <t>ＳＱ</t>
  </si>
  <si>
    <t>登録番号</t>
  </si>
  <si>
    <t>氏名</t>
  </si>
  <si>
    <t>カナ</t>
  </si>
  <si>
    <t>学種</t>
  </si>
  <si>
    <t>学年</t>
  </si>
  <si>
    <t>５０ｍ</t>
  </si>
  <si>
    <t>１００ｍ</t>
  </si>
  <si>
    <t>２００ｍ</t>
  </si>
  <si>
    <t>４００ｍ</t>
  </si>
  <si>
    <t>８００ｍ</t>
  </si>
  <si>
    <t>１５００ｍ</t>
  </si>
  <si>
    <t>略称フリガナ</t>
  </si>
  <si>
    <t>日本水泳連盟登録団体番号</t>
  </si>
  <si>
    <t>正式名称</t>
  </si>
  <si>
    <t>略称</t>
  </si>
  <si>
    <t>連絡先（電話）</t>
  </si>
  <si>
    <t>連絡先（FAX）</t>
  </si>
  <si>
    <t>監督者
データ</t>
  </si>
  <si>
    <t>氏名</t>
  </si>
  <si>
    <t>フリガナ</t>
  </si>
  <si>
    <t>性別</t>
  </si>
  <si>
    <t>種別</t>
  </si>
  <si>
    <t>連絡先（携帯番号）</t>
  </si>
  <si>
    <t>登録番号</t>
  </si>
  <si>
    <t>フリガナ</t>
  </si>
  <si>
    <t>氏　　名</t>
  </si>
  <si>
    <t>緊急連絡先</t>
  </si>
  <si>
    <t>個人種目</t>
  </si>
  <si>
    <t>リレー種目</t>
  </si>
  <si>
    <t>種目</t>
  </si>
  <si>
    <t>種目</t>
  </si>
  <si>
    <t>所属校
データ</t>
  </si>
  <si>
    <t>学校長名</t>
  </si>
  <si>
    <t>学校連絡先</t>
  </si>
  <si>
    <t>TEL</t>
  </si>
  <si>
    <t>リレー申込欄</t>
  </si>
  <si>
    <t>ﾊﾞﾀﾌﾗｲ</t>
  </si>
  <si>
    <t>エントリーデータ　貼付欄</t>
  </si>
  <si>
    <t>リレー男子</t>
  </si>
  <si>
    <t>リレー女子</t>
  </si>
  <si>
    <t>個人種目男子</t>
  </si>
  <si>
    <t>個人種目女子</t>
  </si>
  <si>
    <t>No</t>
  </si>
  <si>
    <t>チーム名</t>
  </si>
  <si>
    <t>チーム性別</t>
  </si>
  <si>
    <t>距離</t>
  </si>
  <si>
    <t>クラス</t>
  </si>
  <si>
    <t>TIME</t>
  </si>
  <si>
    <t>　※　漢字４文字以内</t>
  </si>
  <si>
    <t>　※　『男』　or　『女』</t>
  </si>
  <si>
    <t>　※　『男』 『女』</t>
  </si>
  <si>
    <t>教諭</t>
  </si>
  <si>
    <t>助手</t>
  </si>
  <si>
    <t>外部</t>
  </si>
  <si>
    <t>この下の水色の行から、個人種目データ（男子）を貼り付けてください。（　※　女子は、更に下に貼付欄があります　）</t>
  </si>
  <si>
    <t>参加人数</t>
  </si>
  <si>
    <t>種目数</t>
  </si>
  <si>
    <t>校長</t>
  </si>
  <si>
    <t>この下の水色の行から、リレーデータ（男子）を貼り付けてください。（上につめて）</t>
  </si>
  <si>
    <t>この下のピンク色の行から、リレーデータ（女子）を貼り付けてください。（上につめて）</t>
  </si>
  <si>
    <t>申込書（認知書）作成年月日</t>
  </si>
  <si>
    <t>年</t>
  </si>
  <si>
    <t>月</t>
  </si>
  <si>
    <t>日</t>
  </si>
  <si>
    <t>この下のピンク色の行から、個人種目データ（女子）を貼り付けてください。</t>
  </si>
  <si>
    <t>背泳ぎ</t>
  </si>
  <si>
    <t>平泳ぎ</t>
  </si>
  <si>
    <t>２００ｍ</t>
  </si>
  <si>
    <t>性別</t>
  </si>
  <si>
    <t>沖縄県中学校体育連盟会長　　殿</t>
  </si>
  <si>
    <t>下記の中学校チーム･個人は本地区中体連の代表として推薦します。</t>
  </si>
  <si>
    <t>印</t>
  </si>
  <si>
    <t>沖縄県中学校体育連盟会長　　殿</t>
  </si>
  <si>
    <t>コーチ
データ</t>
  </si>
  <si>
    <t>コーチ</t>
  </si>
  <si>
    <t>沖縄県中学校体育連盟会長　　殿</t>
  </si>
  <si>
    <t>すべて入力!</t>
  </si>
  <si>
    <r>
      <t>　※　『４７』に続く</t>
    </r>
    <r>
      <rPr>
        <b/>
        <sz val="11"/>
        <color indexed="12"/>
        <rFont val="ＭＳ Ｐゴシック"/>
        <family val="3"/>
      </rPr>
      <t>３桁の数字のみ</t>
    </r>
    <r>
      <rPr>
        <sz val="11"/>
        <rFont val="ＭＳ Ｐゴシック"/>
        <family val="3"/>
      </rPr>
      <t>を入力(web登録説明書を参照）</t>
    </r>
  </si>
  <si>
    <t>個人情報については「沖縄県中体連個人情報保護方針」を承諾した上で参加申込みすることに同意します。</t>
  </si>
  <si>
    <t>Web-SWMSYSにてエントリー作業を完了した後、エントリーデータを貼り付けます。詳細は『Web登録説明書』を参照してください。</t>
  </si>
  <si>
    <t>この申し込みファイルはWEBで登録したデータを貼り付けしなければなりません。必ずWEB登録を行ってください。WEB登録の説明書を県中体連ホームページからダウンロードして説明に沿って登録をお願いします。</t>
  </si>
  <si>
    <t>WEB登録しなければ大会参加登録が不完全でプログラムに名前が載らず大会に参加することができなくなります。</t>
  </si>
  <si>
    <t>①</t>
  </si>
  <si>
    <t>②</t>
  </si>
  <si>
    <t>③</t>
  </si>
  <si>
    <t>④</t>
  </si>
  <si>
    <t>⑤</t>
  </si>
  <si>
    <t>申し込み後の種目の変更はできません。必ず生徒に確認をしてから提出お願いします。以前申し込みにミスがあり希望種目に出場することができなかったことがあります。（必ず確認をしてください。）</t>
  </si>
  <si>
    <t>ご協力宜しくお願いします。</t>
  </si>
  <si>
    <t>ﾊﾞﾀﾌﾗｲ</t>
  </si>
  <si>
    <t>申し込みファイルの監督データを入力する欄は必ず顧問（引率者の）携帯番号を入力してください。　   緊急時の連絡のため必ずお願いします。　※台風などで大会の日程が変更になる場合があります。</t>
  </si>
  <si>
    <t>はじめに読んでください。</t>
  </si>
  <si>
    <t>部活動指導員</t>
  </si>
  <si>
    <t>令和</t>
  </si>
  <si>
    <t>令和</t>
  </si>
  <si>
    <r>
      <t>申し込みファイル作成後、ファイル名を「県水泳申し込み○○中」とし</t>
    </r>
    <r>
      <rPr>
        <b/>
        <sz val="13"/>
        <rFont val="HG丸ｺﾞｼｯｸM-PRO"/>
        <family val="3"/>
      </rPr>
      <t>【nakayuut@open.ed.jp】</t>
    </r>
    <r>
      <rPr>
        <sz val="13"/>
        <rFont val="HG丸ｺﾞｼｯｸM-PRO"/>
        <family val="3"/>
      </rPr>
      <t>に送信してください。</t>
    </r>
  </si>
  <si>
    <t>令和３年（　　　）月（　　　）日　　（　　　　　　　）地区中学校体育連盟会長　会長　</t>
  </si>
  <si>
    <t>6３回沖縄県中学校水泳競技大会参加申し込み書</t>
  </si>
  <si>
    <t>第6３回沖縄県中学校水泳競技大会参加申し込み書</t>
  </si>
  <si>
    <t>第６３回沖縄県中学校水泳競技大会参加申し込み書</t>
  </si>
  <si>
    <t>上記の者は本校在学生徒であり、定期健康診断の結果異常なく、参加同意書の提出を受け、標記大会に出場することを認め参加申込をいたします。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</si>
</sst>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F400]h:mm:ss\ AM/PM"/>
    <numFmt numFmtId="181" formatCode="mm:ss.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7">
    <font>
      <sz val="11"/>
      <name val="ＭＳ Ｐゴシック"/>
      <family val="3"/>
    </font>
    <font>
      <sz val="6"/>
      <name val="ＭＳ Ｐゴシック"/>
      <family val="3"/>
    </font>
    <font>
      <sz val="12"/>
      <name val="ＭＳ Ｐゴシック"/>
      <family val="3"/>
    </font>
    <font>
      <sz val="14"/>
      <name val="ＭＳ Ｐゴシック"/>
      <family val="3"/>
    </font>
    <font>
      <sz val="18"/>
      <name val="ＭＳ Ｐゴシック"/>
      <family val="3"/>
    </font>
    <font>
      <sz val="20"/>
      <name val="ＭＳ Ｐゴシック"/>
      <family val="3"/>
    </font>
    <font>
      <sz val="16"/>
      <name val="ＭＳ Ｐゴシック"/>
      <family val="3"/>
    </font>
    <font>
      <sz val="36"/>
      <name val="ＭＳ Ｐゴシック"/>
      <family val="3"/>
    </font>
    <font>
      <sz val="24"/>
      <name val="HGS創英ﾌﾟﾚｾﾞﾝｽEB"/>
      <family val="1"/>
    </font>
    <font>
      <sz val="22"/>
      <name val="ＭＳ Ｐゴシック"/>
      <family val="3"/>
    </font>
    <font>
      <sz val="16"/>
      <name val="HG創英角ｺﾞｼｯｸUB"/>
      <family val="3"/>
    </font>
    <font>
      <sz val="24"/>
      <name val="HGP創英ﾌﾟﾚｾﾞﾝｽEB"/>
      <family val="1"/>
    </font>
    <font>
      <sz val="48"/>
      <name val="ＭＳ Ｐゴシック"/>
      <family val="3"/>
    </font>
    <font>
      <sz val="24"/>
      <name val="ＭＳ Ｐゴシック"/>
      <family val="3"/>
    </font>
    <font>
      <sz val="28"/>
      <name val="HGS創英ﾌﾟﾚｾﾞﾝｽEB"/>
      <family val="1"/>
    </font>
    <font>
      <sz val="28"/>
      <name val="HGP創英ﾌﾟﾚｾﾞﾝｽEB"/>
      <family val="1"/>
    </font>
    <font>
      <sz val="14"/>
      <name val="HG創英角ｺﾞｼｯｸUB"/>
      <family val="3"/>
    </font>
    <font>
      <sz val="14"/>
      <color indexed="9"/>
      <name val="HG創英角ｺﾞｼｯｸUB"/>
      <family val="3"/>
    </font>
    <font>
      <b/>
      <sz val="11"/>
      <color indexed="12"/>
      <name val="ＭＳ Ｐゴシック"/>
      <family val="3"/>
    </font>
    <font>
      <sz val="28"/>
      <name val="ＭＳ Ｐゴシック"/>
      <family val="3"/>
    </font>
    <font>
      <u val="single"/>
      <sz val="11"/>
      <color indexed="12"/>
      <name val="ＭＳ Ｐゴシック"/>
      <family val="3"/>
    </font>
    <font>
      <u val="single"/>
      <sz val="12.65"/>
      <color indexed="36"/>
      <name val="ＭＳ Ｐゴシック"/>
      <family val="3"/>
    </font>
    <font>
      <sz val="14"/>
      <name val="HGS創英角ｺﾞｼｯｸUB"/>
      <family val="3"/>
    </font>
    <font>
      <u val="single"/>
      <sz val="20"/>
      <name val="HGP創英ﾌﾟﾚｾﾞﾝｽEB"/>
      <family val="1"/>
    </font>
    <font>
      <i/>
      <sz val="30"/>
      <name val="ＤＨＰ特太ゴシック体"/>
      <family val="3"/>
    </font>
    <font>
      <sz val="11"/>
      <name val="HG丸ｺﾞｼｯｸM-PRO"/>
      <family val="3"/>
    </font>
    <font>
      <sz val="22"/>
      <name val="HG丸ｺﾞｼｯｸM-PRO"/>
      <family val="3"/>
    </font>
    <font>
      <sz val="13"/>
      <name val="HG丸ｺﾞｼｯｸM-PRO"/>
      <family val="3"/>
    </font>
    <font>
      <b/>
      <sz val="13"/>
      <name val="HG丸ｺﾞｼｯｸM-PRO"/>
      <family val="3"/>
    </font>
    <font>
      <sz val="1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36"/>
      <color indexed="10"/>
      <name val="HGS創英角ｺﾞｼｯｸUB"/>
      <family val="3"/>
    </font>
    <font>
      <sz val="4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i/>
      <sz val="36"/>
      <color rgb="FFFF0000"/>
      <name val="HGS創英角ｺﾞｼｯｸUB"/>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11"/>
        <bgColor indexed="64"/>
      </patternFill>
    </fill>
    <fill>
      <patternFill patternType="solid">
        <fgColor indexed="43"/>
        <bgColor indexed="64"/>
      </patternFill>
    </fill>
    <fill>
      <patternFill patternType="solid">
        <fgColor indexed="13"/>
        <bgColor indexed="64"/>
      </patternFill>
    </fill>
    <fill>
      <patternFill patternType="solid">
        <fgColor indexed="12"/>
        <bgColor indexed="64"/>
      </patternFill>
    </fill>
    <fill>
      <patternFill patternType="solid">
        <fgColor indexed="45"/>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medium"/>
      <top style="thin"/>
      <bottom>
        <color indexed="63"/>
      </bottom>
    </border>
    <border>
      <left>
        <color indexed="63"/>
      </left>
      <right style="thin"/>
      <top>
        <color indexed="63"/>
      </top>
      <bottom>
        <color indexed="63"/>
      </bottom>
    </border>
    <border>
      <left style="thin"/>
      <right style="hair"/>
      <top style="hair"/>
      <bottom>
        <color indexed="63"/>
      </bottom>
    </border>
    <border>
      <left style="thin"/>
      <right style="hair"/>
      <top>
        <color indexed="63"/>
      </top>
      <bottom style="thin"/>
    </border>
    <border>
      <left style="hair"/>
      <right style="thin"/>
      <top style="thin"/>
      <bottom style="hair"/>
    </border>
    <border>
      <left style="hair"/>
      <right style="medium"/>
      <top style="thin"/>
      <bottom style="hair"/>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medium"/>
      <top style="hair"/>
      <bottom style="thin"/>
    </border>
    <border>
      <left style="thin"/>
      <right style="thin"/>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color indexed="63"/>
      </right>
      <top style="hair"/>
      <bottom style="medium"/>
    </border>
    <border>
      <left style="thin"/>
      <right style="thin"/>
      <top>
        <color indexed="63"/>
      </top>
      <bottom style="mediu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color indexed="63"/>
      </left>
      <right>
        <color indexed="63"/>
      </right>
      <top>
        <color indexed="63"/>
      </top>
      <bottom style="thin"/>
    </border>
    <border>
      <left style="medium"/>
      <right style="medium"/>
      <top>
        <color indexed="63"/>
      </top>
      <bottom>
        <color indexed="63"/>
      </bottom>
    </border>
    <border>
      <left style="hair"/>
      <right style="hair"/>
      <top style="medium"/>
      <bottom style="medium"/>
    </border>
    <border>
      <left style="thin"/>
      <right style="hair"/>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hair"/>
      <top style="medium"/>
      <bottom style="medium"/>
    </border>
    <border>
      <left style="hair"/>
      <right style="thin"/>
      <top style="medium"/>
      <bottom style="medium"/>
    </border>
    <border>
      <left style="hair"/>
      <right style="medium"/>
      <top style="medium"/>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style="thin"/>
      <top style="thin"/>
      <bottom style="thin"/>
    </border>
    <border>
      <left>
        <color indexed="63"/>
      </left>
      <right>
        <color indexed="63"/>
      </right>
      <top style="medium"/>
      <bottom style="thin"/>
    </border>
    <border>
      <left style="thin"/>
      <right style="hair"/>
      <top style="thin"/>
      <bottom style="medium"/>
    </border>
    <border>
      <left style="medium"/>
      <right>
        <color indexed="63"/>
      </right>
      <top style="medium"/>
      <bottom style="medium"/>
    </border>
    <border>
      <left style="thin"/>
      <right style="thin"/>
      <top style="thin"/>
      <bottom>
        <color indexed="63"/>
      </bottom>
    </border>
    <border>
      <left style="thin"/>
      <right style="medium"/>
      <top style="thin"/>
      <bottom>
        <color indexed="63"/>
      </bottom>
    </border>
    <border>
      <left>
        <color indexed="63"/>
      </left>
      <right style="medium"/>
      <top style="medium"/>
      <bottom style="medium"/>
    </border>
    <border>
      <left style="thin"/>
      <right style="medium"/>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medium"/>
      <top>
        <color indexed="63"/>
      </top>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medium"/>
      <right style="thin"/>
      <top style="thin"/>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hair"/>
      <right style="hair"/>
      <top style="medium"/>
      <bottom style="hair"/>
    </border>
    <border>
      <left style="hair"/>
      <right style="medium"/>
      <top style="medium"/>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style="hair"/>
      <right>
        <color indexed="63"/>
      </right>
      <top style="thin"/>
      <bottom style="medium"/>
    </border>
    <border>
      <left>
        <color indexed="63"/>
      </left>
      <right style="hair"/>
      <top style="thin"/>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medium"/>
    </border>
    <border>
      <left style="hair"/>
      <right>
        <color indexed="63"/>
      </right>
      <top style="thin"/>
      <bottom style="thin"/>
    </border>
    <border>
      <left>
        <color indexed="63"/>
      </left>
      <right style="hair"/>
      <top style="thin"/>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hair"/>
    </border>
    <border>
      <left style="medium"/>
      <right>
        <color indexed="63"/>
      </right>
      <top style="medium"/>
      <bottom style="hair"/>
    </border>
    <border>
      <left style="thin"/>
      <right>
        <color indexed="63"/>
      </right>
      <top style="medium"/>
      <bottom>
        <color indexed="63"/>
      </bottom>
    </border>
    <border>
      <left style="thin"/>
      <right>
        <color indexed="63"/>
      </right>
      <top>
        <color indexed="63"/>
      </top>
      <bottom>
        <color indexed="63"/>
      </bottom>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style="medium"/>
      <bottom>
        <color indexed="63"/>
      </bottom>
    </border>
    <border>
      <left>
        <color indexed="63"/>
      </left>
      <right style="thin"/>
      <top>
        <color indexed="63"/>
      </top>
      <bottom style="thin"/>
    </border>
    <border>
      <left>
        <color indexed="63"/>
      </left>
      <right style="hair"/>
      <top style="medium"/>
      <bottom style="hair"/>
    </border>
    <border>
      <left>
        <color indexed="63"/>
      </left>
      <right style="hair"/>
      <top style="hair"/>
      <bottom style="medium"/>
    </border>
    <border>
      <left style="hair"/>
      <right style="hair"/>
      <top style="hair"/>
      <bottom style="medium"/>
    </border>
    <border>
      <left style="hair"/>
      <right style="thin"/>
      <top style="medium"/>
      <bottom style="hair"/>
    </border>
    <border>
      <left style="hair"/>
      <right style="thin"/>
      <top style="hair"/>
      <bottom style="medium"/>
    </border>
    <border>
      <left style="thin"/>
      <right style="hair"/>
      <top style="medium"/>
      <bottom style="hair"/>
    </border>
    <border>
      <left style="hair"/>
      <right style="medium"/>
      <top style="hair"/>
      <bottom>
        <color indexed="63"/>
      </bottom>
    </border>
    <border>
      <left style="hair"/>
      <right style="medium"/>
      <top>
        <color indexed="63"/>
      </top>
      <bottom>
        <color indexed="63"/>
      </bottom>
    </border>
    <border>
      <left style="hair"/>
      <right>
        <color indexed="63"/>
      </right>
      <top>
        <color indexed="63"/>
      </top>
      <bottom style="medium"/>
    </border>
    <border>
      <left style="thin"/>
      <right style="hair"/>
      <top style="hair"/>
      <bottom style="medium"/>
    </border>
    <border>
      <left style="hair"/>
      <right style="medium"/>
      <top style="hair"/>
      <bottom style="medium"/>
    </border>
    <border>
      <left style="hair"/>
      <right>
        <color indexed="63"/>
      </right>
      <top style="thin"/>
      <bottom style="hair"/>
    </border>
    <border>
      <left>
        <color indexed="63"/>
      </left>
      <right style="hair"/>
      <top style="thin"/>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style="hair"/>
      <right>
        <color indexed="63"/>
      </right>
      <top style="hair"/>
      <bottom>
        <color indexed="63"/>
      </bottom>
    </border>
    <border>
      <left style="hair"/>
      <right style="thin"/>
      <top style="hair"/>
      <bottom>
        <color indexed="63"/>
      </bottom>
    </border>
    <border>
      <left style="hair"/>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style="thin"/>
    </border>
    <border>
      <left>
        <color indexed="63"/>
      </left>
      <right style="medium"/>
      <top style="hair"/>
      <bottom>
        <color indexed="63"/>
      </bottom>
    </border>
    <border>
      <left>
        <color indexed="63"/>
      </left>
      <right style="medium"/>
      <top>
        <color indexed="63"/>
      </top>
      <bottom style="thin"/>
    </border>
    <border>
      <left style="medium"/>
      <right>
        <color indexed="63"/>
      </right>
      <top style="thin"/>
      <bottom style="hair"/>
    </border>
    <border>
      <left style="thin"/>
      <right>
        <color indexed="63"/>
      </right>
      <top style="thin"/>
      <bottom>
        <color indexed="63"/>
      </bottom>
    </border>
    <border>
      <left style="hair"/>
      <right>
        <color indexed="63"/>
      </right>
      <top style="medium"/>
      <bottom style="hair"/>
    </border>
    <border>
      <left style="hair"/>
      <right style="hair"/>
      <top style="hair"/>
      <bottom style="hair"/>
    </border>
    <border>
      <left style="hair"/>
      <right style="medium"/>
      <top style="hair"/>
      <bottom style="hair"/>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hair"/>
      <top style="medium"/>
      <bottom style="hair"/>
    </border>
    <border>
      <left style="medium"/>
      <right style="hair"/>
      <top style="hair"/>
      <bottom style="hair"/>
    </border>
    <border>
      <left style="medium"/>
      <right style="hair"/>
      <top style="hair"/>
      <bottom style="medium"/>
    </border>
    <border>
      <left style="hair"/>
      <right style="thin"/>
      <top style="hair"/>
      <bottom style="hair"/>
    </border>
    <border>
      <left style="thin"/>
      <right style="hair"/>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1" fillId="0" borderId="0" applyNumberFormat="0" applyFill="0" applyBorder="0" applyAlignment="0" applyProtection="0"/>
    <xf numFmtId="0" fontId="65" fillId="32" borderId="0" applyNumberFormat="0" applyBorder="0" applyAlignment="0" applyProtection="0"/>
  </cellStyleXfs>
  <cellXfs count="417">
    <xf numFmtId="0" fontId="0" fillId="0" borderId="0" xfId="0" applyAlignment="1">
      <alignment vertical="center"/>
    </xf>
    <xf numFmtId="0" fontId="0" fillId="0" borderId="10" xfId="0" applyBorder="1" applyAlignment="1" applyProtection="1">
      <alignment vertical="center"/>
      <protection locked="0"/>
    </xf>
    <xf numFmtId="49" fontId="0" fillId="0" borderId="11" xfId="0" applyNumberFormat="1" applyBorder="1" applyAlignment="1" applyProtection="1">
      <alignment horizontal="left" vertical="center"/>
      <protection locked="0"/>
    </xf>
    <xf numFmtId="0" fontId="9" fillId="0" borderId="0" xfId="0" applyFont="1" applyAlignment="1" applyProtection="1">
      <alignment vertical="top"/>
      <protection/>
    </xf>
    <xf numFmtId="0" fontId="0" fillId="0" borderId="0" xfId="0" applyAlignment="1" applyProtection="1">
      <alignment vertical="center"/>
      <protection/>
    </xf>
    <xf numFmtId="0" fontId="10" fillId="0" borderId="0" xfId="0" applyFont="1" applyBorder="1" applyAlignment="1" applyProtection="1">
      <alignment horizontal="center" vertical="center" shrinkToFit="1"/>
      <protection/>
    </xf>
    <xf numFmtId="0" fontId="0" fillId="0" borderId="0" xfId="0" applyAlignment="1" applyProtection="1">
      <alignment textRotation="255"/>
      <protection/>
    </xf>
    <xf numFmtId="0" fontId="11"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center"/>
      <protection/>
    </xf>
    <xf numFmtId="0" fontId="0" fillId="0" borderId="0" xfId="0" applyBorder="1" applyAlignment="1" applyProtection="1">
      <alignment vertical="center"/>
      <protection/>
    </xf>
    <xf numFmtId="0" fontId="5" fillId="0" borderId="12" xfId="0" applyFont="1" applyBorder="1" applyAlignment="1" applyProtection="1">
      <alignment horizontal="right" vertical="center"/>
      <protection/>
    </xf>
    <xf numFmtId="0" fontId="3" fillId="0" borderId="0" xfId="0" applyFont="1" applyBorder="1" applyAlignment="1" applyProtection="1">
      <alignment horizontal="center" vertical="center" shrinkToFit="1"/>
      <protection/>
    </xf>
    <xf numFmtId="0" fontId="4" fillId="0" borderId="13" xfId="0" applyFont="1" applyBorder="1" applyAlignment="1" applyProtection="1">
      <alignment horizontal="center" vertical="center" shrinkToFit="1"/>
      <protection/>
    </xf>
    <xf numFmtId="49" fontId="3" fillId="0" borderId="0" xfId="0" applyNumberFormat="1" applyFont="1" applyBorder="1" applyAlignment="1" applyProtection="1">
      <alignment horizontal="center" vertical="center" shrinkToFit="1"/>
      <protection/>
    </xf>
    <xf numFmtId="0" fontId="4" fillId="0" borderId="14" xfId="0" applyFont="1" applyBorder="1" applyAlignment="1" applyProtection="1">
      <alignment horizontal="center" vertical="center" shrinkToFit="1"/>
      <protection/>
    </xf>
    <xf numFmtId="0" fontId="3" fillId="0" borderId="15" xfId="0" applyNumberFormat="1" applyFont="1" applyBorder="1" applyAlignment="1" applyProtection="1">
      <alignment horizontal="center" vertical="center"/>
      <protection/>
    </xf>
    <xf numFmtId="0" fontId="3" fillId="0" borderId="16" xfId="0" applyNumberFormat="1" applyFont="1" applyBorder="1" applyAlignment="1" applyProtection="1">
      <alignment horizontal="center" vertical="center"/>
      <protection/>
    </xf>
    <xf numFmtId="0" fontId="4" fillId="0" borderId="0" xfId="0" applyFont="1" applyBorder="1" applyAlignment="1" applyProtection="1">
      <alignment horizontal="left" vertical="center" shrinkToFit="1"/>
      <protection/>
    </xf>
    <xf numFmtId="0" fontId="13" fillId="0" borderId="17" xfId="0" applyNumberFormat="1" applyFont="1" applyBorder="1" applyAlignment="1" applyProtection="1">
      <alignment horizontal="center" vertical="center" shrinkToFit="1"/>
      <protection/>
    </xf>
    <xf numFmtId="0" fontId="13" fillId="0" borderId="0" xfId="0" applyNumberFormat="1" applyFont="1" applyBorder="1" applyAlignment="1" applyProtection="1">
      <alignment horizontal="center" vertical="center" shrinkToFit="1"/>
      <protection/>
    </xf>
    <xf numFmtId="0" fontId="4" fillId="0" borderId="0" xfId="0" applyNumberFormat="1" applyFont="1" applyBorder="1" applyAlignment="1" applyProtection="1">
      <alignment horizontal="left" vertical="center" shrinkToFit="1"/>
      <protection/>
    </xf>
    <xf numFmtId="0" fontId="13" fillId="0" borderId="18" xfId="0" applyNumberFormat="1" applyFont="1" applyBorder="1" applyAlignment="1" applyProtection="1">
      <alignment horizontal="center" vertical="center" shrinkToFit="1"/>
      <protection/>
    </xf>
    <xf numFmtId="0" fontId="0" fillId="0" borderId="0" xfId="0" applyAlignment="1" applyProtection="1">
      <alignment vertical="top" textRotation="255"/>
      <protection/>
    </xf>
    <xf numFmtId="49" fontId="13" fillId="0" borderId="19" xfId="0" applyNumberFormat="1" applyFont="1" applyBorder="1" applyAlignment="1" applyProtection="1">
      <alignment horizontal="center" vertical="center" shrinkToFit="1"/>
      <protection/>
    </xf>
    <xf numFmtId="0" fontId="13" fillId="0" borderId="19" xfId="0" applyFont="1" applyBorder="1" applyAlignment="1" applyProtection="1">
      <alignment horizontal="center" vertical="center" shrinkToFit="1"/>
      <protection/>
    </xf>
    <xf numFmtId="0" fontId="13" fillId="0" borderId="20" xfId="0" applyFont="1" applyBorder="1" applyAlignment="1" applyProtection="1">
      <alignment horizontal="center" vertical="center" shrinkToFit="1"/>
      <protection/>
    </xf>
    <xf numFmtId="0" fontId="5" fillId="0" borderId="19" xfId="0" applyFont="1" applyBorder="1" applyAlignment="1" applyProtection="1">
      <alignment horizontal="center" vertical="center" shrinkToFit="1"/>
      <protection/>
    </xf>
    <xf numFmtId="0" fontId="6" fillId="0" borderId="19" xfId="0" applyFont="1" applyBorder="1" applyAlignment="1" applyProtection="1">
      <alignment horizontal="center" vertical="center" wrapText="1" shrinkToFit="1"/>
      <protection/>
    </xf>
    <xf numFmtId="0" fontId="6" fillId="0" borderId="19" xfId="0" applyFont="1" applyBorder="1" applyAlignment="1" applyProtection="1">
      <alignment horizontal="center" vertical="center" shrinkToFit="1"/>
      <protection/>
    </xf>
    <xf numFmtId="0" fontId="2" fillId="0" borderId="19" xfId="0" applyFont="1" applyBorder="1" applyAlignment="1" applyProtection="1">
      <alignment horizontal="center" vertical="center"/>
      <protection/>
    </xf>
    <xf numFmtId="0" fontId="2" fillId="0" borderId="19" xfId="0" applyFont="1" applyBorder="1" applyAlignment="1" applyProtection="1">
      <alignment horizontal="center" vertical="center" wrapText="1" shrinkToFit="1"/>
      <protection/>
    </xf>
    <xf numFmtId="0" fontId="4" fillId="0" borderId="19" xfId="0" applyFont="1" applyBorder="1" applyAlignment="1" applyProtection="1">
      <alignment horizontal="left" vertical="center" shrinkToFit="1"/>
      <protection/>
    </xf>
    <xf numFmtId="0" fontId="2" fillId="0" borderId="0" xfId="0" applyFont="1" applyBorder="1" applyAlignment="1" applyProtection="1">
      <alignment horizontal="center" vertical="center"/>
      <protection/>
    </xf>
    <xf numFmtId="0" fontId="13" fillId="0" borderId="18" xfId="0" applyFont="1" applyBorder="1" applyAlignment="1" applyProtection="1">
      <alignment horizontal="center" vertical="center" shrinkToFit="1"/>
      <protection/>
    </xf>
    <xf numFmtId="0" fontId="0" fillId="0" borderId="0" xfId="0" applyAlignment="1" applyProtection="1">
      <alignment vertical="center" textRotation="255"/>
      <protection/>
    </xf>
    <xf numFmtId="0" fontId="5" fillId="0" borderId="0" xfId="0" applyNumberFormat="1" applyFont="1" applyBorder="1" applyAlignment="1" applyProtection="1">
      <alignment horizontal="center" vertical="center" shrinkToFit="1"/>
      <protection/>
    </xf>
    <xf numFmtId="0" fontId="0" fillId="0" borderId="0" xfId="0" applyFill="1" applyAlignment="1" applyProtection="1">
      <alignment vertical="center"/>
      <protection/>
    </xf>
    <xf numFmtId="0" fontId="3" fillId="0" borderId="21" xfId="0" applyNumberFormat="1" applyFont="1" applyBorder="1" applyAlignment="1" applyProtection="1">
      <alignment horizontal="center" vertical="center"/>
      <protection/>
    </xf>
    <xf numFmtId="0" fontId="3" fillId="0" borderId="2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protection/>
    </xf>
    <xf numFmtId="0" fontId="3" fillId="0" borderId="24" xfId="0" applyNumberFormat="1" applyFont="1" applyBorder="1" applyAlignment="1" applyProtection="1">
      <alignment horizontal="center" vertical="center" shrinkToFit="1"/>
      <protection/>
    </xf>
    <xf numFmtId="0" fontId="3" fillId="0" borderId="24" xfId="0" applyNumberFormat="1" applyFont="1" applyBorder="1" applyAlignment="1" applyProtection="1">
      <alignment horizontal="center" vertical="center"/>
      <protection/>
    </xf>
    <xf numFmtId="0" fontId="3" fillId="0" borderId="25" xfId="0" applyNumberFormat="1" applyFont="1" applyBorder="1" applyAlignment="1" applyProtection="1">
      <alignment horizontal="center" vertical="center"/>
      <protection/>
    </xf>
    <xf numFmtId="0" fontId="0" fillId="0" borderId="0" xfId="0" applyFill="1" applyAlignment="1" applyProtection="1">
      <alignment horizontal="center" vertical="center"/>
      <protection/>
    </xf>
    <xf numFmtId="0" fontId="4" fillId="0" borderId="26" xfId="0" applyNumberFormat="1" applyFont="1" applyBorder="1" applyAlignment="1" applyProtection="1">
      <alignment horizontal="center" vertical="center"/>
      <protection/>
    </xf>
    <xf numFmtId="0" fontId="4" fillId="0" borderId="14" xfId="0" applyNumberFormat="1" applyFont="1" applyBorder="1" applyAlignment="1" applyProtection="1">
      <alignment horizontal="center" vertical="center"/>
      <protection/>
    </xf>
    <xf numFmtId="0" fontId="4" fillId="0" borderId="27" xfId="0" applyNumberFormat="1" applyFont="1" applyBorder="1" applyAlignment="1" applyProtection="1">
      <alignment horizontal="center" vertical="center"/>
      <protection/>
    </xf>
    <xf numFmtId="0" fontId="4" fillId="0" borderId="28" xfId="0" applyNumberFormat="1" applyFont="1" applyBorder="1" applyAlignment="1" applyProtection="1">
      <alignment horizontal="center" vertical="center"/>
      <protection/>
    </xf>
    <xf numFmtId="0" fontId="4" fillId="0" borderId="29" xfId="0" applyNumberFormat="1" applyFont="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0" borderId="30" xfId="0" applyNumberFormat="1" applyFont="1" applyBorder="1" applyAlignment="1" applyProtection="1">
      <alignment horizontal="center" vertical="center"/>
      <protection/>
    </xf>
    <xf numFmtId="0" fontId="4" fillId="0" borderId="31" xfId="0" applyNumberFormat="1" applyFont="1" applyBorder="1" applyAlignment="1" applyProtection="1">
      <alignment horizontal="center" vertical="center"/>
      <protection/>
    </xf>
    <xf numFmtId="0" fontId="4" fillId="0" borderId="32" xfId="0" applyNumberFormat="1" applyFont="1" applyBorder="1" applyAlignment="1" applyProtection="1">
      <alignment horizontal="center" vertical="center"/>
      <protection/>
    </xf>
    <xf numFmtId="0" fontId="4" fillId="0" borderId="33" xfId="0" applyNumberFormat="1" applyFont="1" applyBorder="1" applyAlignment="1" applyProtection="1">
      <alignment horizontal="center" vertical="center"/>
      <protection/>
    </xf>
    <xf numFmtId="0" fontId="4" fillId="0" borderId="34" xfId="0" applyNumberFormat="1" applyFont="1" applyBorder="1" applyAlignment="1" applyProtection="1">
      <alignment horizontal="center" vertical="center"/>
      <protection/>
    </xf>
    <xf numFmtId="0" fontId="4" fillId="0" borderId="35" xfId="0" applyNumberFormat="1" applyFont="1" applyBorder="1" applyAlignment="1" applyProtection="1">
      <alignment horizontal="center" vertical="center"/>
      <protection/>
    </xf>
    <xf numFmtId="0" fontId="3" fillId="0" borderId="0" xfId="0" applyNumberFormat="1" applyFont="1" applyBorder="1" applyAlignment="1" applyProtection="1">
      <alignment horizontal="center" vertical="center" textRotation="255"/>
      <protection/>
    </xf>
    <xf numFmtId="0" fontId="6" fillId="0" borderId="0" xfId="0" applyNumberFormat="1" applyFont="1" applyBorder="1" applyAlignment="1" applyProtection="1">
      <alignment horizontal="left" vertical="center" shrinkToFit="1"/>
      <protection/>
    </xf>
    <xf numFmtId="0" fontId="0" fillId="0" borderId="0" xfId="0" applyNumberFormat="1" applyBorder="1" applyAlignment="1" applyProtection="1">
      <alignment horizontal="center" vertical="center"/>
      <protection/>
    </xf>
    <xf numFmtId="0" fontId="0" fillId="0" borderId="0" xfId="0" applyNumberFormat="1" applyFont="1" applyAlignment="1" applyProtection="1">
      <alignment horizontal="center" vertical="center"/>
      <protection/>
    </xf>
    <xf numFmtId="0" fontId="0" fillId="33" borderId="0" xfId="0" applyNumberFormat="1" applyFont="1" applyFill="1" applyAlignment="1" applyProtection="1">
      <alignment horizontal="center" vertical="center"/>
      <protection/>
    </xf>
    <xf numFmtId="0" fontId="0" fillId="0" borderId="0" xfId="0" applyNumberFormat="1" applyAlignment="1" applyProtection="1">
      <alignment horizontal="center" vertical="center"/>
      <protection/>
    </xf>
    <xf numFmtId="0" fontId="0" fillId="0" borderId="0" xfId="0" applyNumberFormat="1" applyAlignment="1" applyProtection="1">
      <alignment vertical="center"/>
      <protection/>
    </xf>
    <xf numFmtId="0" fontId="6" fillId="0" borderId="0" xfId="0" applyNumberFormat="1" applyFont="1" applyAlignment="1" applyProtection="1">
      <alignment horizontal="right" vertical="center"/>
      <protection/>
    </xf>
    <xf numFmtId="0" fontId="6" fillId="0" borderId="0" xfId="0" applyNumberFormat="1" applyFont="1" applyAlignment="1" applyProtection="1">
      <alignment horizontal="center" vertical="center"/>
      <protection/>
    </xf>
    <xf numFmtId="0" fontId="6" fillId="0" borderId="0" xfId="0" applyNumberFormat="1" applyFont="1" applyAlignment="1" applyProtection="1">
      <alignment horizontal="center" vertical="center" shrinkToFit="1"/>
      <protection/>
    </xf>
    <xf numFmtId="0" fontId="6" fillId="0" borderId="0" xfId="0" applyNumberFormat="1" applyFont="1" applyAlignment="1" applyProtection="1" quotePrefix="1">
      <alignment horizontal="center" vertical="center"/>
      <protection/>
    </xf>
    <xf numFmtId="0" fontId="6" fillId="0" borderId="0" xfId="0" applyNumberFormat="1" applyFont="1" applyBorder="1" applyAlignment="1" applyProtection="1" quotePrefix="1">
      <alignment vertical="center"/>
      <protection/>
    </xf>
    <xf numFmtId="0" fontId="6" fillId="0" borderId="0" xfId="0" applyNumberFormat="1" applyFont="1" applyBorder="1" applyAlignment="1" applyProtection="1">
      <alignment horizontal="center" vertical="center" shrinkToFit="1"/>
      <protection/>
    </xf>
    <xf numFmtId="0" fontId="6" fillId="0" borderId="0" xfId="0" applyNumberFormat="1" applyFont="1" applyAlignment="1" applyProtection="1">
      <alignment vertical="center"/>
      <protection/>
    </xf>
    <xf numFmtId="0" fontId="0" fillId="0" borderId="0" xfId="0" applyNumberFormat="1" applyAlignment="1" applyProtection="1">
      <alignment vertical="top" textRotation="255"/>
      <protection/>
    </xf>
    <xf numFmtId="0" fontId="6" fillId="0" borderId="0" xfId="0" applyFont="1" applyAlignment="1" applyProtection="1">
      <alignment horizontal="center" vertical="center"/>
      <protection/>
    </xf>
    <xf numFmtId="0" fontId="0" fillId="0" borderId="0" xfId="0" applyNumberFormat="1" applyAlignment="1" applyProtection="1">
      <alignment horizontal="right" vertical="center"/>
      <protection/>
    </xf>
    <xf numFmtId="0" fontId="0" fillId="0" borderId="0" xfId="0" applyNumberFormat="1" applyBorder="1" applyAlignment="1" applyProtection="1">
      <alignment horizontal="center" vertical="center" wrapText="1"/>
      <protection/>
    </xf>
    <xf numFmtId="0" fontId="5" fillId="0" borderId="36" xfId="0" applyNumberFormat="1" applyFont="1" applyBorder="1" applyAlignment="1" applyProtection="1">
      <alignment horizontal="right" vertical="center"/>
      <protection/>
    </xf>
    <xf numFmtId="0" fontId="0" fillId="0" borderId="36" xfId="0" applyNumberFormat="1" applyBorder="1" applyAlignment="1" applyProtection="1">
      <alignment vertical="center"/>
      <protection/>
    </xf>
    <xf numFmtId="0" fontId="0" fillId="0" borderId="0" xfId="0" applyNumberFormat="1" applyBorder="1" applyAlignment="1" applyProtection="1">
      <alignment vertical="center"/>
      <protection/>
    </xf>
    <xf numFmtId="0" fontId="13" fillId="0" borderId="19" xfId="0" applyNumberFormat="1" applyFont="1" applyBorder="1" applyAlignment="1" applyProtection="1">
      <alignment horizontal="center" vertical="center" shrinkToFit="1"/>
      <protection/>
    </xf>
    <xf numFmtId="0" fontId="5" fillId="0" borderId="19" xfId="0" applyNumberFormat="1" applyFont="1" applyBorder="1" applyAlignment="1" applyProtection="1">
      <alignment horizontal="center" vertical="center" shrinkToFit="1"/>
      <protection/>
    </xf>
    <xf numFmtId="0" fontId="6" fillId="0" borderId="19" xfId="0" applyNumberFormat="1" applyFont="1" applyBorder="1" applyAlignment="1" applyProtection="1">
      <alignment horizontal="center" vertical="center" wrapText="1" shrinkToFit="1"/>
      <protection/>
    </xf>
    <xf numFmtId="0" fontId="6" fillId="0" borderId="19" xfId="0" applyNumberFormat="1" applyFont="1" applyBorder="1" applyAlignment="1" applyProtection="1">
      <alignment horizontal="center" vertical="center" shrinkToFit="1"/>
      <protection/>
    </xf>
    <xf numFmtId="0" fontId="2" fillId="0" borderId="19" xfId="0" applyNumberFormat="1" applyFont="1" applyBorder="1" applyAlignment="1" applyProtection="1">
      <alignment horizontal="center" vertical="center"/>
      <protection/>
    </xf>
    <xf numFmtId="0" fontId="2" fillId="0" borderId="19" xfId="0" applyNumberFormat="1" applyFont="1" applyBorder="1" applyAlignment="1" applyProtection="1">
      <alignment horizontal="center" vertical="center" wrapText="1" shrinkToFit="1"/>
      <protection/>
    </xf>
    <xf numFmtId="0" fontId="4" fillId="0" borderId="19" xfId="0" applyNumberFormat="1" applyFont="1" applyBorder="1" applyAlignment="1" applyProtection="1">
      <alignment horizontal="left" vertical="center" shrinkToFit="1"/>
      <protection/>
    </xf>
    <xf numFmtId="0" fontId="3" fillId="0" borderId="21"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0" xfId="0" applyFont="1" applyBorder="1" applyAlignment="1" applyProtection="1">
      <alignment horizontal="center" vertical="center" textRotation="255"/>
      <protection/>
    </xf>
    <xf numFmtId="0" fontId="0" fillId="0" borderId="0" xfId="0" applyBorder="1" applyAlignment="1" applyProtection="1">
      <alignment horizontal="center" vertical="center"/>
      <protection/>
    </xf>
    <xf numFmtId="0" fontId="0" fillId="0" borderId="0" xfId="0" applyFont="1" applyAlignment="1" applyProtection="1">
      <alignment horizontal="center" vertical="center"/>
      <protection/>
    </xf>
    <xf numFmtId="0" fontId="0" fillId="33"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6" fillId="0" borderId="0" xfId="0" applyNumberFormat="1" applyFont="1" applyBorder="1" applyAlignment="1" applyProtection="1">
      <alignment horizontal="center" vertical="center" wrapText="1" shrinkToFit="1"/>
      <protection/>
    </xf>
    <xf numFmtId="0" fontId="2" fillId="0" borderId="0" xfId="0" applyNumberFormat="1" applyFont="1" applyBorder="1" applyAlignment="1" applyProtection="1">
      <alignment horizontal="center" vertical="center"/>
      <protection/>
    </xf>
    <xf numFmtId="0" fontId="2" fillId="0" borderId="0" xfId="0" applyNumberFormat="1" applyFont="1" applyBorder="1" applyAlignment="1" applyProtection="1">
      <alignment horizontal="center" vertical="center" wrapText="1" shrinkToFit="1"/>
      <protection/>
    </xf>
    <xf numFmtId="0" fontId="0" fillId="0" borderId="0" xfId="0" applyBorder="1" applyAlignment="1" applyProtection="1">
      <alignment textRotation="255"/>
      <protection/>
    </xf>
    <xf numFmtId="0" fontId="0" fillId="0" borderId="0" xfId="0" applyBorder="1" applyAlignment="1" applyProtection="1">
      <alignment vertical="top" textRotation="255"/>
      <protection/>
    </xf>
    <xf numFmtId="0" fontId="13" fillId="0" borderId="37" xfId="0" applyNumberFormat="1" applyFont="1" applyBorder="1" applyAlignment="1" applyProtection="1">
      <alignment horizontal="center" vertical="center" shrinkToFit="1"/>
      <protection/>
    </xf>
    <xf numFmtId="0" fontId="0" fillId="0" borderId="19" xfId="0" applyBorder="1" applyAlignment="1" applyProtection="1">
      <alignment vertical="center"/>
      <protection locked="0"/>
    </xf>
    <xf numFmtId="0" fontId="0" fillId="0" borderId="38" xfId="0" applyBorder="1" applyAlignment="1" applyProtection="1">
      <alignment vertical="center"/>
      <protection locked="0"/>
    </xf>
    <xf numFmtId="0" fontId="0" fillId="0" borderId="39" xfId="0" applyBorder="1" applyAlignment="1" applyProtection="1">
      <alignment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0" fillId="34" borderId="0" xfId="0" applyFill="1" applyAlignment="1" applyProtection="1">
      <alignment vertical="center"/>
      <protection locked="0"/>
    </xf>
    <xf numFmtId="0" fontId="0" fillId="0" borderId="10"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40" xfId="0" applyBorder="1" applyAlignment="1" applyProtection="1">
      <alignment vertical="center"/>
      <protection locked="0"/>
    </xf>
    <xf numFmtId="0" fontId="0" fillId="0" borderId="20" xfId="0" applyBorder="1" applyAlignment="1" applyProtection="1">
      <alignment vertical="center"/>
      <protection locked="0"/>
    </xf>
    <xf numFmtId="0" fontId="0" fillId="0" borderId="41" xfId="0" applyBorder="1" applyAlignment="1" applyProtection="1">
      <alignment vertical="center"/>
      <protection locked="0"/>
    </xf>
    <xf numFmtId="0" fontId="0" fillId="0" borderId="18"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right" vertical="center"/>
      <protection locked="0"/>
    </xf>
    <xf numFmtId="0" fontId="0" fillId="35" borderId="42" xfId="0" applyFill="1" applyBorder="1" applyAlignment="1" applyProtection="1">
      <alignment horizontal="right" vertical="center"/>
      <protection locked="0"/>
    </xf>
    <xf numFmtId="0" fontId="0" fillId="35" borderId="43" xfId="0" applyFill="1" applyBorder="1" applyAlignment="1" applyProtection="1">
      <alignment vertical="center"/>
      <protection locked="0"/>
    </xf>
    <xf numFmtId="0" fontId="0" fillId="35" borderId="44" xfId="0" applyFill="1"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0" xfId="0" applyAlignment="1" applyProtection="1" quotePrefix="1">
      <alignment vertical="center"/>
      <protection/>
    </xf>
    <xf numFmtId="0" fontId="2" fillId="36" borderId="49" xfId="0" applyFont="1" applyFill="1" applyBorder="1" applyAlignment="1">
      <alignment horizontal="center" vertical="center"/>
    </xf>
    <xf numFmtId="0" fontId="2" fillId="36" borderId="49" xfId="0" applyFont="1" applyFill="1" applyBorder="1" applyAlignment="1">
      <alignment horizontal="left" vertical="center"/>
    </xf>
    <xf numFmtId="181" fontId="0" fillId="0" borderId="0" xfId="0" applyNumberFormat="1" applyAlignment="1" applyProtection="1">
      <alignment vertical="center"/>
      <protection locked="0"/>
    </xf>
    <xf numFmtId="0" fontId="0" fillId="0" borderId="50" xfId="0" applyBorder="1" applyAlignment="1">
      <alignment vertical="center"/>
    </xf>
    <xf numFmtId="0" fontId="2" fillId="36" borderId="48" xfId="0" applyFont="1" applyFill="1" applyBorder="1" applyAlignment="1">
      <alignment horizontal="center" vertical="center"/>
    </xf>
    <xf numFmtId="0" fontId="2" fillId="36" borderId="48" xfId="0" applyFont="1" applyFill="1" applyBorder="1" applyAlignment="1">
      <alignment horizontal="left" vertical="center"/>
    </xf>
    <xf numFmtId="0" fontId="0" fillId="0" borderId="48" xfId="0" applyBorder="1" applyAlignment="1">
      <alignment vertical="center"/>
    </xf>
    <xf numFmtId="0" fontId="0" fillId="0" borderId="0" xfId="0" applyFill="1" applyAlignment="1" applyProtection="1">
      <alignment vertical="center"/>
      <protection locked="0"/>
    </xf>
    <xf numFmtId="0" fontId="2" fillId="36" borderId="51" xfId="0" applyFont="1" applyFill="1" applyBorder="1" applyAlignment="1">
      <alignment horizontal="center" vertical="center"/>
    </xf>
    <xf numFmtId="0" fontId="2" fillId="36" borderId="51" xfId="0" applyFont="1" applyFill="1" applyBorder="1" applyAlignment="1">
      <alignment horizontal="left" vertical="center"/>
    </xf>
    <xf numFmtId="181" fontId="2" fillId="36" borderId="51" xfId="0" applyNumberFormat="1" applyFont="1" applyFill="1" applyBorder="1" applyAlignment="1">
      <alignment horizontal="right" vertical="center"/>
    </xf>
    <xf numFmtId="181" fontId="2" fillId="36" borderId="49" xfId="0" applyNumberFormat="1" applyFont="1" applyFill="1" applyBorder="1" applyAlignment="1">
      <alignment horizontal="right" vertical="center"/>
    </xf>
    <xf numFmtId="181" fontId="0" fillId="0" borderId="50" xfId="0" applyNumberFormat="1" applyBorder="1" applyAlignment="1">
      <alignment vertical="center"/>
    </xf>
    <xf numFmtId="181" fontId="2" fillId="36" borderId="48" xfId="0" applyNumberFormat="1" applyFont="1" applyFill="1" applyBorder="1" applyAlignment="1">
      <alignment horizontal="right" vertical="center"/>
    </xf>
    <xf numFmtId="181" fontId="0" fillId="0" borderId="48" xfId="0" applyNumberFormat="1" applyBorder="1" applyAlignment="1">
      <alignment vertical="center"/>
    </xf>
    <xf numFmtId="0" fontId="2" fillId="34" borderId="51" xfId="0" applyFont="1" applyFill="1" applyBorder="1" applyAlignment="1">
      <alignment horizontal="center" vertical="center"/>
    </xf>
    <xf numFmtId="0" fontId="2" fillId="34" borderId="49" xfId="0" applyFont="1" applyFill="1" applyBorder="1" applyAlignment="1">
      <alignment horizontal="center" vertical="center"/>
    </xf>
    <xf numFmtId="0" fontId="0" fillId="0" borderId="45"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52" xfId="0" applyFill="1" applyBorder="1" applyAlignment="1" applyProtection="1">
      <alignment horizontal="center" vertical="center"/>
      <protection locked="0"/>
    </xf>
    <xf numFmtId="0" fontId="2" fillId="33" borderId="48" xfId="0" applyFont="1" applyFill="1" applyBorder="1" applyAlignment="1">
      <alignment horizontal="center" vertical="center"/>
    </xf>
    <xf numFmtId="0" fontId="0" fillId="33" borderId="48" xfId="0" applyFill="1" applyBorder="1" applyAlignment="1">
      <alignment vertical="center"/>
    </xf>
    <xf numFmtId="49" fontId="0" fillId="0" borderId="53" xfId="0" applyNumberFormat="1" applyBorder="1" applyAlignment="1" applyProtection="1">
      <alignment horizontal="left" vertical="center"/>
      <protection locked="0"/>
    </xf>
    <xf numFmtId="0" fontId="15" fillId="0" borderId="0" xfId="0" applyFont="1" applyBorder="1" applyAlignment="1" applyProtection="1">
      <alignment vertical="center" wrapText="1"/>
      <protection/>
    </xf>
    <xf numFmtId="0" fontId="5" fillId="0" borderId="0" xfId="0" applyFont="1" applyAlignment="1" applyProtection="1">
      <alignment vertical="center"/>
      <protection/>
    </xf>
    <xf numFmtId="0" fontId="9" fillId="0" borderId="0" xfId="0" applyFont="1" applyAlignment="1" applyProtection="1">
      <alignment vertical="center"/>
      <protection/>
    </xf>
    <xf numFmtId="0" fontId="23" fillId="0" borderId="18" xfId="0" applyFont="1" applyBorder="1" applyAlignment="1" applyProtection="1">
      <alignment vertical="center" wrapText="1"/>
      <protection/>
    </xf>
    <xf numFmtId="0" fontId="23" fillId="0" borderId="18" xfId="0" applyFont="1" applyBorder="1" applyAlignment="1" applyProtection="1">
      <alignment horizontal="center" vertical="center" wrapText="1"/>
      <protection/>
    </xf>
    <xf numFmtId="0" fontId="14" fillId="0" borderId="0" xfId="0" applyFont="1" applyBorder="1" applyAlignment="1" applyProtection="1">
      <alignment vertical="center"/>
      <protection/>
    </xf>
    <xf numFmtId="0" fontId="15" fillId="0" borderId="0" xfId="0" applyFont="1" applyBorder="1" applyAlignment="1" applyProtection="1">
      <alignment horizontal="center" vertical="center" wrapText="1"/>
      <protection/>
    </xf>
    <xf numFmtId="0" fontId="4" fillId="0" borderId="54" xfId="0" applyNumberFormat="1" applyFont="1" applyBorder="1" applyAlignment="1" applyProtection="1">
      <alignment horizontal="center" vertical="center"/>
      <protection/>
    </xf>
    <xf numFmtId="0" fontId="0" fillId="0" borderId="0" xfId="0" applyAlignment="1">
      <alignment horizontal="center" vertical="center"/>
    </xf>
    <xf numFmtId="0" fontId="25" fillId="0" borderId="0" xfId="0" applyFont="1" applyAlignment="1">
      <alignment horizontal="center" vertical="center"/>
    </xf>
    <xf numFmtId="0" fontId="27"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9" fillId="0" borderId="0" xfId="0" applyFont="1" applyAlignment="1">
      <alignment horizontal="center" vertical="center"/>
    </xf>
    <xf numFmtId="0" fontId="25" fillId="0" borderId="0" xfId="0" applyFont="1" applyAlignment="1">
      <alignment horizontal="center" vertical="center" wrapText="1"/>
    </xf>
    <xf numFmtId="0" fontId="26" fillId="0" borderId="0" xfId="0" applyFont="1" applyAlignment="1">
      <alignment horizontal="center" vertical="center"/>
    </xf>
    <xf numFmtId="0" fontId="27" fillId="0" borderId="0" xfId="0" applyFont="1" applyAlignment="1">
      <alignment horizontal="left" vertical="center" wrapText="1"/>
    </xf>
    <xf numFmtId="0" fontId="27" fillId="0" borderId="0" xfId="0" applyFont="1" applyAlignment="1">
      <alignment horizontal="center" vertical="center" wrapText="1"/>
    </xf>
    <xf numFmtId="0" fontId="0" fillId="0" borderId="10"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66" fillId="0" borderId="0" xfId="0" applyFont="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22" fillId="0" borderId="0" xfId="0" applyFont="1" applyAlignment="1" applyProtection="1">
      <alignment horizontal="left" vertical="center" wrapText="1"/>
      <protection locked="0"/>
    </xf>
    <xf numFmtId="0" fontId="0" fillId="0" borderId="55" xfId="0" applyBorder="1" applyAlignment="1" applyProtection="1">
      <alignment vertical="center"/>
      <protection locked="0"/>
    </xf>
    <xf numFmtId="0" fontId="0" fillId="0" borderId="20" xfId="0" applyBorder="1" applyAlignment="1" applyProtection="1">
      <alignment vertical="center"/>
      <protection locked="0"/>
    </xf>
    <xf numFmtId="0" fontId="0" fillId="0" borderId="52" xfId="0" applyBorder="1" applyAlignment="1" applyProtection="1">
      <alignment vertical="center"/>
      <protection locked="0"/>
    </xf>
    <xf numFmtId="0" fontId="0" fillId="0" borderId="56" xfId="0" applyBorder="1" applyAlignment="1" applyProtection="1">
      <alignment vertical="center"/>
      <protection locked="0"/>
    </xf>
    <xf numFmtId="0" fontId="0" fillId="0" borderId="57" xfId="0" applyBorder="1" applyAlignment="1" applyProtection="1">
      <alignment vertical="center"/>
      <protection locked="0"/>
    </xf>
    <xf numFmtId="0" fontId="16" fillId="34" borderId="55" xfId="0" applyFont="1" applyFill="1" applyBorder="1" applyAlignment="1" applyProtection="1">
      <alignment horizontal="center" vertical="center"/>
      <protection locked="0"/>
    </xf>
    <xf numFmtId="0" fontId="16" fillId="34" borderId="58" xfId="0" applyFont="1" applyFill="1" applyBorder="1" applyAlignment="1" applyProtection="1">
      <alignment horizontal="center" vertical="center"/>
      <protection locked="0"/>
    </xf>
    <xf numFmtId="0" fontId="0" fillId="37" borderId="48" xfId="0" applyFill="1" applyBorder="1" applyAlignment="1" applyProtection="1">
      <alignment horizontal="right" vertical="center"/>
      <protection locked="0"/>
    </xf>
    <xf numFmtId="0" fontId="0" fillId="37" borderId="59" xfId="0" applyFill="1" applyBorder="1" applyAlignment="1" applyProtection="1">
      <alignment horizontal="right" vertical="center"/>
      <protection locked="0"/>
    </xf>
    <xf numFmtId="0" fontId="0" fillId="35" borderId="60" xfId="0" applyFill="1" applyBorder="1" applyAlignment="1" applyProtection="1">
      <alignment horizontal="distributed" vertical="center"/>
      <protection locked="0"/>
    </xf>
    <xf numFmtId="0" fontId="0" fillId="35" borderId="61" xfId="0" applyFill="1" applyBorder="1" applyAlignment="1" applyProtection="1">
      <alignment horizontal="distributed" vertical="center"/>
      <protection locked="0"/>
    </xf>
    <xf numFmtId="0" fontId="0" fillId="35" borderId="62" xfId="0" applyFill="1" applyBorder="1" applyAlignment="1" applyProtection="1">
      <alignment horizontal="distributed" vertical="center"/>
      <protection locked="0"/>
    </xf>
    <xf numFmtId="0" fontId="0" fillId="38" borderId="63" xfId="0" applyFill="1" applyBorder="1" applyAlignment="1" applyProtection="1">
      <alignment horizontal="center" vertical="center" wrapText="1"/>
      <protection locked="0"/>
    </xf>
    <xf numFmtId="0" fontId="0" fillId="38" borderId="64" xfId="0" applyFill="1" applyBorder="1" applyAlignment="1" applyProtection="1">
      <alignment horizontal="center" vertical="center"/>
      <protection locked="0"/>
    </xf>
    <xf numFmtId="0" fontId="0" fillId="38" borderId="65" xfId="0" applyFill="1" applyBorder="1" applyAlignment="1" applyProtection="1">
      <alignment horizontal="center" vertical="center"/>
      <protection locked="0"/>
    </xf>
    <xf numFmtId="0" fontId="0" fillId="0" borderId="66" xfId="0" applyBorder="1" applyAlignment="1" applyProtection="1">
      <alignment vertical="center"/>
      <protection locked="0"/>
    </xf>
    <xf numFmtId="0" fontId="0" fillId="0" borderId="40" xfId="0" applyBorder="1" applyAlignment="1" applyProtection="1">
      <alignment vertical="center"/>
      <protection locked="0"/>
    </xf>
    <xf numFmtId="0" fontId="0" fillId="39" borderId="67" xfId="0" applyFill="1" applyBorder="1" applyAlignment="1" applyProtection="1">
      <alignment horizontal="right" vertical="center"/>
      <protection locked="0"/>
    </xf>
    <xf numFmtId="0" fontId="0" fillId="39" borderId="68" xfId="0" applyFill="1" applyBorder="1" applyAlignment="1" applyProtection="1">
      <alignment horizontal="right" vertical="center"/>
      <protection locked="0"/>
    </xf>
    <xf numFmtId="0" fontId="0" fillId="0" borderId="69" xfId="0" applyBorder="1" applyAlignment="1" applyProtection="1">
      <alignment vertical="center"/>
      <protection locked="0"/>
    </xf>
    <xf numFmtId="0" fontId="0" fillId="0" borderId="67" xfId="0" applyBorder="1" applyAlignment="1" applyProtection="1">
      <alignment vertical="center"/>
      <protection locked="0"/>
    </xf>
    <xf numFmtId="0" fontId="0" fillId="0" borderId="70" xfId="0" applyBorder="1" applyAlignment="1" applyProtection="1">
      <alignment vertical="center"/>
      <protection locked="0"/>
    </xf>
    <xf numFmtId="0" fontId="16" fillId="33" borderId="55" xfId="0" applyFont="1" applyFill="1" applyBorder="1" applyAlignment="1" applyProtection="1">
      <alignment horizontal="center" vertical="center"/>
      <protection locked="0"/>
    </xf>
    <xf numFmtId="0" fontId="16" fillId="33" borderId="58" xfId="0" applyFont="1" applyFill="1" applyBorder="1" applyAlignment="1" applyProtection="1">
      <alignment horizontal="center" vertical="center"/>
      <protection locked="0"/>
    </xf>
    <xf numFmtId="0" fontId="0" fillId="40" borderId="63" xfId="0" applyFill="1" applyBorder="1" applyAlignment="1" applyProtection="1">
      <alignment horizontal="center" vertical="center" wrapText="1"/>
      <protection locked="0"/>
    </xf>
    <xf numFmtId="0" fontId="0" fillId="40" borderId="64" xfId="0" applyFill="1" applyBorder="1" applyAlignment="1" applyProtection="1">
      <alignment horizontal="center" vertical="center"/>
      <protection locked="0"/>
    </xf>
    <xf numFmtId="0" fontId="0" fillId="40" borderId="65" xfId="0" applyFill="1" applyBorder="1" applyAlignment="1" applyProtection="1">
      <alignment horizontal="center" vertical="center"/>
      <protection locked="0"/>
    </xf>
    <xf numFmtId="0" fontId="0" fillId="0" borderId="71" xfId="0" applyBorder="1" applyAlignment="1" applyProtection="1">
      <alignment vertical="center"/>
      <protection locked="0"/>
    </xf>
    <xf numFmtId="0" fontId="0" fillId="0" borderId="72" xfId="0" applyBorder="1" applyAlignment="1" applyProtection="1">
      <alignment vertical="center"/>
      <protection locked="0"/>
    </xf>
    <xf numFmtId="0" fontId="0" fillId="0" borderId="73" xfId="0" applyBorder="1" applyAlignment="1" applyProtection="1">
      <alignment vertical="center"/>
      <protection locked="0"/>
    </xf>
    <xf numFmtId="0" fontId="0" fillId="39" borderId="48" xfId="0" applyFill="1" applyBorder="1" applyAlignment="1" applyProtection="1">
      <alignment horizontal="right" vertical="center"/>
      <protection locked="0"/>
    </xf>
    <xf numFmtId="0" fontId="0" fillId="39" borderId="59" xfId="0" applyFill="1" applyBorder="1" applyAlignment="1" applyProtection="1">
      <alignment horizontal="right" vertical="center"/>
      <protection locked="0"/>
    </xf>
    <xf numFmtId="0" fontId="0" fillId="34" borderId="72" xfId="0" applyFill="1" applyBorder="1" applyAlignment="1" applyProtection="1">
      <alignment horizontal="right" vertical="center"/>
      <protection locked="0"/>
    </xf>
    <xf numFmtId="0" fontId="0" fillId="34" borderId="73" xfId="0" applyFill="1" applyBorder="1" applyAlignment="1" applyProtection="1">
      <alignment horizontal="right" vertical="center"/>
      <protection locked="0"/>
    </xf>
    <xf numFmtId="0" fontId="0" fillId="34" borderId="48" xfId="0" applyFill="1" applyBorder="1" applyAlignment="1" applyProtection="1">
      <alignment horizontal="right" vertical="center"/>
      <protection locked="0"/>
    </xf>
    <xf numFmtId="0" fontId="0" fillId="34" borderId="59" xfId="0" applyFill="1" applyBorder="1" applyAlignment="1" applyProtection="1">
      <alignment horizontal="right" vertical="center"/>
      <protection locked="0"/>
    </xf>
    <xf numFmtId="0" fontId="0" fillId="39" borderId="72" xfId="0" applyFill="1" applyBorder="1" applyAlignment="1" applyProtection="1">
      <alignment horizontal="right" vertical="center"/>
      <protection locked="0"/>
    </xf>
    <xf numFmtId="0" fontId="0" fillId="39" borderId="73" xfId="0" applyFill="1" applyBorder="1" applyAlignment="1" applyProtection="1">
      <alignment horizontal="right" vertical="center"/>
      <protection locked="0"/>
    </xf>
    <xf numFmtId="0" fontId="0" fillId="0" borderId="10" xfId="0" applyBorder="1" applyAlignment="1" applyProtection="1">
      <alignment vertical="center"/>
      <protection locked="0"/>
    </xf>
    <xf numFmtId="0" fontId="0" fillId="0" borderId="74" xfId="0" applyBorder="1" applyAlignment="1" applyProtection="1">
      <alignment vertical="center"/>
      <protection locked="0"/>
    </xf>
    <xf numFmtId="0" fontId="0" fillId="35" borderId="75" xfId="0" applyFill="1" applyBorder="1" applyAlignment="1" applyProtection="1">
      <alignment horizontal="distributed" vertical="center"/>
      <protection locked="0"/>
    </xf>
    <xf numFmtId="0" fontId="0" fillId="35" borderId="56" xfId="0" applyFill="1" applyBorder="1" applyAlignment="1" applyProtection="1">
      <alignment horizontal="distributed" vertical="center"/>
      <protection locked="0"/>
    </xf>
    <xf numFmtId="0" fontId="0" fillId="35" borderId="57" xfId="0" applyFill="1" applyBorder="1" applyAlignment="1" applyProtection="1">
      <alignment horizontal="distributed" vertical="center"/>
      <protection locked="0"/>
    </xf>
    <xf numFmtId="0" fontId="0" fillId="0" borderId="76" xfId="0" applyBorder="1" applyAlignment="1" applyProtection="1">
      <alignment vertical="center"/>
      <protection locked="0"/>
    </xf>
    <xf numFmtId="0" fontId="0" fillId="0" borderId="77" xfId="0" applyBorder="1" applyAlignment="1" applyProtection="1">
      <alignment vertical="center"/>
      <protection locked="0"/>
    </xf>
    <xf numFmtId="0" fontId="0" fillId="34" borderId="67" xfId="0" applyFill="1" applyBorder="1" applyAlignment="1" applyProtection="1">
      <alignment horizontal="right" vertical="center"/>
      <protection locked="0"/>
    </xf>
    <xf numFmtId="0" fontId="0" fillId="34" borderId="68" xfId="0" applyFill="1" applyBorder="1" applyAlignment="1" applyProtection="1">
      <alignment horizontal="right" vertical="center"/>
      <protection locked="0"/>
    </xf>
    <xf numFmtId="0" fontId="0" fillId="0" borderId="53" xfId="0" applyFill="1" applyBorder="1" applyAlignment="1" applyProtection="1">
      <alignment horizontal="distributed" vertical="center"/>
      <protection locked="0"/>
    </xf>
    <xf numFmtId="0" fontId="0" fillId="37" borderId="67" xfId="0" applyFill="1" applyBorder="1" applyAlignment="1" applyProtection="1">
      <alignment horizontal="right" vertical="center"/>
      <protection locked="0"/>
    </xf>
    <xf numFmtId="0" fontId="0" fillId="37" borderId="68" xfId="0" applyFill="1" applyBorder="1" applyAlignment="1" applyProtection="1">
      <alignment horizontal="right" vertical="center"/>
      <protection locked="0"/>
    </xf>
    <xf numFmtId="0" fontId="0" fillId="37" borderId="72" xfId="0" applyFill="1" applyBorder="1" applyAlignment="1" applyProtection="1">
      <alignment horizontal="right" vertical="center"/>
      <protection locked="0"/>
    </xf>
    <xf numFmtId="0" fontId="0" fillId="37" borderId="73" xfId="0" applyFill="1" applyBorder="1" applyAlignment="1" applyProtection="1">
      <alignment horizontal="right" vertical="center"/>
      <protection locked="0"/>
    </xf>
    <xf numFmtId="0" fontId="0" fillId="0" borderId="78" xfId="0" applyBorder="1" applyAlignment="1" applyProtection="1">
      <alignment vertical="center"/>
      <protection locked="0"/>
    </xf>
    <xf numFmtId="0" fontId="0" fillId="0" borderId="79" xfId="0" applyBorder="1" applyAlignment="1" applyProtection="1">
      <alignment vertical="center"/>
      <protection locked="0"/>
    </xf>
    <xf numFmtId="0" fontId="0" fillId="0" borderId="48" xfId="0" applyBorder="1" applyAlignment="1" applyProtection="1">
      <alignment vertical="center"/>
      <protection locked="0"/>
    </xf>
    <xf numFmtId="0" fontId="0" fillId="0" borderId="26" xfId="0" applyBorder="1" applyAlignment="1" applyProtection="1">
      <alignment vertical="center"/>
      <protection locked="0"/>
    </xf>
    <xf numFmtId="0" fontId="0" fillId="0" borderId="80" xfId="0" applyBorder="1" applyAlignment="1" applyProtection="1">
      <alignment vertical="center"/>
      <protection locked="0"/>
    </xf>
    <xf numFmtId="0" fontId="0" fillId="0" borderId="81" xfId="0" applyBorder="1" applyAlignment="1" applyProtection="1">
      <alignment vertical="center"/>
      <protection locked="0"/>
    </xf>
    <xf numFmtId="0" fontId="17" fillId="41" borderId="55" xfId="0" applyFont="1" applyFill="1" applyBorder="1" applyAlignment="1" applyProtection="1">
      <alignment horizontal="center" vertical="center"/>
      <protection locked="0"/>
    </xf>
    <xf numFmtId="0" fontId="16" fillId="41" borderId="19" xfId="0" applyFont="1" applyFill="1" applyBorder="1" applyAlignment="1" applyProtection="1">
      <alignment horizontal="center" vertical="center"/>
      <protection locked="0"/>
    </xf>
    <xf numFmtId="0" fontId="16" fillId="41" borderId="58" xfId="0" applyFont="1" applyFill="1" applyBorder="1" applyAlignment="1" applyProtection="1">
      <alignment horizontal="center" vertical="center"/>
      <protection locked="0"/>
    </xf>
    <xf numFmtId="0" fontId="0" fillId="42" borderId="63" xfId="0" applyFill="1" applyBorder="1" applyAlignment="1" applyProtection="1">
      <alignment horizontal="center" vertical="center" wrapText="1"/>
      <protection locked="0"/>
    </xf>
    <xf numFmtId="0" fontId="0" fillId="42" borderId="64" xfId="0" applyFill="1" applyBorder="1" applyAlignment="1" applyProtection="1">
      <alignment horizontal="center" vertical="center" wrapText="1"/>
      <protection locked="0"/>
    </xf>
    <xf numFmtId="0" fontId="0" fillId="42" borderId="65" xfId="0" applyFill="1" applyBorder="1" applyAlignment="1" applyProtection="1">
      <alignment horizontal="center" vertical="center" wrapText="1"/>
      <protection locked="0"/>
    </xf>
    <xf numFmtId="0" fontId="10" fillId="0" borderId="0" xfId="0" applyFont="1" applyBorder="1" applyAlignment="1" applyProtection="1">
      <alignment horizontal="center" vertical="center" wrapText="1" shrinkToFit="1"/>
      <protection/>
    </xf>
    <xf numFmtId="0" fontId="6" fillId="0" borderId="0" xfId="0" applyNumberFormat="1" applyFont="1" applyBorder="1" applyAlignment="1" applyProtection="1">
      <alignment horizontal="center" vertical="center" shrinkToFit="1"/>
      <protection/>
    </xf>
    <xf numFmtId="0" fontId="5" fillId="0" borderId="10" xfId="0" applyNumberFormat="1" applyFont="1" applyBorder="1" applyAlignment="1" applyProtection="1">
      <alignment horizontal="center" vertical="center" shrinkToFit="1"/>
      <protection/>
    </xf>
    <xf numFmtId="0" fontId="5" fillId="0" borderId="52" xfId="0" applyNumberFormat="1" applyFont="1" applyBorder="1" applyAlignment="1" applyProtection="1">
      <alignment horizontal="center" vertical="center" shrinkToFit="1"/>
      <protection/>
    </xf>
    <xf numFmtId="0" fontId="5" fillId="0" borderId="76" xfId="0" applyNumberFormat="1" applyFont="1" applyBorder="1" applyAlignment="1" applyProtection="1">
      <alignment horizontal="center" vertical="center" shrinkToFit="1"/>
      <protection/>
    </xf>
    <xf numFmtId="0" fontId="5" fillId="0" borderId="69" xfId="0" applyNumberFormat="1" applyFont="1" applyBorder="1" applyAlignment="1" applyProtection="1">
      <alignment horizontal="center" vertical="center" shrinkToFit="1"/>
      <protection/>
    </xf>
    <xf numFmtId="181" fontId="4" fillId="0" borderId="82" xfId="0" applyNumberFormat="1" applyFont="1" applyBorder="1" applyAlignment="1" applyProtection="1">
      <alignment horizontal="center" vertical="center"/>
      <protection/>
    </xf>
    <xf numFmtId="181" fontId="4" fillId="0" borderId="83" xfId="0" applyNumberFormat="1" applyFont="1" applyBorder="1" applyAlignment="1" applyProtection="1">
      <alignment horizontal="center" vertical="center"/>
      <protection/>
    </xf>
    <xf numFmtId="0" fontId="5" fillId="0" borderId="45" xfId="0" applyNumberFormat="1" applyFont="1" applyBorder="1" applyAlignment="1" applyProtection="1">
      <alignment horizontal="center" vertical="center" shrinkToFit="1"/>
      <protection/>
    </xf>
    <xf numFmtId="0" fontId="24" fillId="0" borderId="0" xfId="0" applyFont="1" applyBorder="1" applyAlignment="1" applyProtection="1">
      <alignment horizontal="center" vertical="center"/>
      <protection/>
    </xf>
    <xf numFmtId="0" fontId="24" fillId="0" borderId="18" xfId="0" applyFont="1" applyBorder="1" applyAlignment="1" applyProtection="1">
      <alignment horizontal="center" vertical="center"/>
      <protection/>
    </xf>
    <xf numFmtId="0" fontId="13" fillId="0" borderId="36" xfId="0" applyNumberFormat="1" applyFont="1" applyBorder="1" applyAlignment="1" applyProtection="1">
      <alignment horizontal="center" vertical="center"/>
      <protection/>
    </xf>
    <xf numFmtId="0" fontId="0" fillId="0" borderId="0" xfId="0" applyAlignment="1" applyProtection="1">
      <alignment textRotation="255"/>
      <protection/>
    </xf>
    <xf numFmtId="0" fontId="3" fillId="0" borderId="84" xfId="0" applyNumberFormat="1" applyFont="1" applyBorder="1" applyAlignment="1" applyProtection="1">
      <alignment horizontal="center" vertical="center" shrinkToFit="1"/>
      <protection/>
    </xf>
    <xf numFmtId="0" fontId="3" fillId="0" borderId="85" xfId="0" applyNumberFormat="1" applyFont="1" applyBorder="1" applyAlignment="1" applyProtection="1">
      <alignment horizontal="center" vertical="center" shrinkToFit="1"/>
      <protection/>
    </xf>
    <xf numFmtId="0" fontId="3" fillId="0" borderId="86" xfId="0" applyNumberFormat="1" applyFont="1" applyBorder="1" applyAlignment="1" applyProtection="1">
      <alignment horizontal="center" vertical="center" shrinkToFit="1"/>
      <protection/>
    </xf>
    <xf numFmtId="0" fontId="6" fillId="0" borderId="0" xfId="0" applyNumberFormat="1" applyFont="1" applyAlignment="1" applyProtection="1">
      <alignment horizontal="right" vertical="center"/>
      <protection/>
    </xf>
    <xf numFmtId="0" fontId="5" fillId="0" borderId="87" xfId="0" applyNumberFormat="1" applyFont="1" applyBorder="1" applyAlignment="1" applyProtection="1">
      <alignment horizontal="center" vertical="center" shrinkToFit="1"/>
      <protection/>
    </xf>
    <xf numFmtId="0" fontId="7" fillId="0" borderId="88" xfId="0" applyNumberFormat="1" applyFont="1" applyBorder="1" applyAlignment="1" applyProtection="1">
      <alignment horizontal="center" vertical="center" shrinkToFit="1"/>
      <protection/>
    </xf>
    <xf numFmtId="0" fontId="7" fillId="0" borderId="76" xfId="0" applyNumberFormat="1" applyFont="1" applyBorder="1" applyAlignment="1" applyProtection="1">
      <alignment horizontal="center" vertical="center" shrinkToFit="1"/>
      <protection/>
    </xf>
    <xf numFmtId="0" fontId="7" fillId="0" borderId="89" xfId="0" applyNumberFormat="1" applyFont="1" applyBorder="1" applyAlignment="1" applyProtection="1">
      <alignment horizontal="center" vertical="center" shrinkToFit="1"/>
      <protection/>
    </xf>
    <xf numFmtId="0" fontId="13" fillId="0" borderId="90" xfId="0" applyNumberFormat="1" applyFont="1" applyBorder="1" applyAlignment="1" applyProtection="1">
      <alignment horizontal="center" vertical="center" shrinkToFit="1"/>
      <protection/>
    </xf>
    <xf numFmtId="0" fontId="13" fillId="0" borderId="91" xfId="0" applyNumberFormat="1" applyFont="1" applyBorder="1" applyAlignment="1" applyProtection="1">
      <alignment horizontal="center" vertical="center" shrinkToFit="1"/>
      <protection/>
    </xf>
    <xf numFmtId="0" fontId="13" fillId="0" borderId="92" xfId="0" applyNumberFormat="1" applyFont="1" applyBorder="1" applyAlignment="1" applyProtection="1">
      <alignment horizontal="center" vertical="center" shrinkToFit="1"/>
      <protection/>
    </xf>
    <xf numFmtId="0" fontId="13" fillId="0" borderId="17" xfId="0" applyNumberFormat="1" applyFont="1" applyBorder="1" applyAlignment="1" applyProtection="1">
      <alignment horizontal="center" vertical="center" shrinkToFit="1"/>
      <protection/>
    </xf>
    <xf numFmtId="0" fontId="13" fillId="0" borderId="0" xfId="0" applyNumberFormat="1" applyFont="1" applyBorder="1" applyAlignment="1" applyProtection="1">
      <alignment horizontal="center" vertical="center" shrinkToFit="1"/>
      <protection/>
    </xf>
    <xf numFmtId="0" fontId="13" fillId="0" borderId="12" xfId="0" applyNumberFormat="1" applyFont="1" applyBorder="1" applyAlignment="1" applyProtection="1">
      <alignment horizontal="center" vertical="center" shrinkToFit="1"/>
      <protection/>
    </xf>
    <xf numFmtId="0" fontId="13" fillId="0" borderId="41" xfId="0" applyNumberFormat="1" applyFont="1" applyBorder="1" applyAlignment="1" applyProtection="1">
      <alignment horizontal="center" vertical="center" shrinkToFit="1"/>
      <protection/>
    </xf>
    <xf numFmtId="0" fontId="13" fillId="0" borderId="18" xfId="0" applyNumberFormat="1" applyFont="1" applyBorder="1" applyAlignment="1" applyProtection="1">
      <alignment horizontal="center" vertical="center" shrinkToFit="1"/>
      <protection/>
    </xf>
    <xf numFmtId="0" fontId="13" fillId="0" borderId="93" xfId="0" applyNumberFormat="1" applyFont="1" applyBorder="1" applyAlignment="1" applyProtection="1">
      <alignment horizontal="center" vertical="center" shrinkToFit="1"/>
      <protection/>
    </xf>
    <xf numFmtId="0" fontId="7" fillId="0" borderId="94" xfId="0" applyNumberFormat="1" applyFont="1" applyBorder="1" applyAlignment="1" applyProtection="1">
      <alignment horizontal="center" vertical="center" shrinkToFit="1"/>
      <protection/>
    </xf>
    <xf numFmtId="0" fontId="7" fillId="0" borderId="10" xfId="0" applyNumberFormat="1" applyFont="1" applyBorder="1" applyAlignment="1" applyProtection="1">
      <alignment horizontal="center" vertical="center" shrinkToFit="1"/>
      <protection/>
    </xf>
    <xf numFmtId="0" fontId="7" fillId="0" borderId="95" xfId="0" applyNumberFormat="1" applyFont="1" applyBorder="1" applyAlignment="1" applyProtection="1">
      <alignment horizontal="center" vertical="center" shrinkToFit="1"/>
      <protection/>
    </xf>
    <xf numFmtId="0" fontId="2" fillId="0" borderId="78" xfId="0" applyNumberFormat="1" applyFont="1" applyBorder="1" applyAlignment="1" applyProtection="1">
      <alignment horizontal="center" vertical="center" textRotation="255"/>
      <protection/>
    </xf>
    <xf numFmtId="0" fontId="2" fillId="0" borderId="12" xfId="0" applyNumberFormat="1" applyFont="1" applyBorder="1" applyAlignment="1" applyProtection="1">
      <alignment horizontal="center" vertical="center" textRotation="255"/>
      <protection/>
    </xf>
    <xf numFmtId="0" fontId="2" fillId="0" borderId="26" xfId="0" applyNumberFormat="1" applyFont="1" applyBorder="1" applyAlignment="1" applyProtection="1">
      <alignment horizontal="center" vertical="center" textRotation="255"/>
      <protection/>
    </xf>
    <xf numFmtId="0" fontId="3" fillId="0" borderId="96" xfId="0" applyNumberFormat="1" applyFont="1" applyBorder="1" applyAlignment="1" applyProtection="1">
      <alignment horizontal="center" vertical="center" shrinkToFit="1"/>
      <protection/>
    </xf>
    <xf numFmtId="0" fontId="3" fillId="0" borderId="53" xfId="0" applyNumberFormat="1" applyFont="1" applyBorder="1" applyAlignment="1" applyProtection="1">
      <alignment horizontal="center" vertical="center" shrinkToFit="1"/>
      <protection/>
    </xf>
    <xf numFmtId="0" fontId="3" fillId="0" borderId="97" xfId="0" applyNumberFormat="1" applyFont="1" applyBorder="1" applyAlignment="1" applyProtection="1">
      <alignment horizontal="center" vertical="center" shrinkToFit="1"/>
      <protection/>
    </xf>
    <xf numFmtId="0" fontId="3" fillId="0" borderId="98" xfId="0" applyNumberFormat="1" applyFont="1" applyBorder="1" applyAlignment="1" applyProtection="1">
      <alignment horizontal="center" vertical="center" shrinkToFit="1"/>
      <protection/>
    </xf>
    <xf numFmtId="0" fontId="3" fillId="0" borderId="99" xfId="0" applyNumberFormat="1" applyFont="1" applyBorder="1" applyAlignment="1" applyProtection="1">
      <alignment horizontal="center" vertical="center"/>
      <protection/>
    </xf>
    <xf numFmtId="0" fontId="3" fillId="0" borderId="17" xfId="0" applyNumberFormat="1" applyFont="1" applyBorder="1" applyAlignment="1" applyProtection="1">
      <alignment horizontal="center" vertical="center"/>
      <protection/>
    </xf>
    <xf numFmtId="0" fontId="3" fillId="0" borderId="21" xfId="0" applyNumberFormat="1" applyFont="1" applyBorder="1" applyAlignment="1" applyProtection="1">
      <alignment horizontal="center" vertical="center"/>
      <protection/>
    </xf>
    <xf numFmtId="0" fontId="5" fillId="0" borderId="100" xfId="0" applyNumberFormat="1" applyFont="1" applyBorder="1" applyAlignment="1" applyProtection="1">
      <alignment horizontal="center" vertical="center" shrinkToFit="1"/>
      <protection/>
    </xf>
    <xf numFmtId="0" fontId="5" fillId="0" borderId="20" xfId="0" applyNumberFormat="1" applyFont="1" applyBorder="1" applyAlignment="1" applyProtection="1">
      <alignment horizontal="center" vertical="center" shrinkToFit="1"/>
      <protection/>
    </xf>
    <xf numFmtId="0" fontId="5" fillId="0" borderId="101"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center" vertical="center" shrinkToFit="1"/>
      <protection/>
    </xf>
    <xf numFmtId="0" fontId="5" fillId="0" borderId="66" xfId="0" applyNumberFormat="1" applyFont="1" applyBorder="1" applyAlignment="1" applyProtection="1">
      <alignment horizontal="center" vertical="center" shrinkToFit="1"/>
      <protection/>
    </xf>
    <xf numFmtId="0" fontId="5" fillId="0" borderId="36" xfId="0" applyNumberFormat="1" applyFont="1" applyBorder="1" applyAlignment="1" applyProtection="1">
      <alignment horizontal="center" vertical="center" shrinkToFit="1"/>
      <protection/>
    </xf>
    <xf numFmtId="0" fontId="7" fillId="0" borderId="102" xfId="0" applyNumberFormat="1" applyFont="1" applyBorder="1" applyAlignment="1" applyProtection="1">
      <alignment horizontal="center" vertical="center" shrinkToFit="1"/>
      <protection/>
    </xf>
    <xf numFmtId="0" fontId="7" fillId="0" borderId="20" xfId="0" applyNumberFormat="1" applyFont="1" applyBorder="1" applyAlignment="1" applyProtection="1">
      <alignment horizontal="center" vertical="center" shrinkToFit="1"/>
      <protection/>
    </xf>
    <xf numFmtId="0" fontId="7" fillId="0" borderId="103" xfId="0" applyNumberFormat="1" applyFont="1" applyBorder="1" applyAlignment="1" applyProtection="1">
      <alignment horizontal="center" vertical="center" shrinkToFit="1"/>
      <protection/>
    </xf>
    <xf numFmtId="0" fontId="7" fillId="0" borderId="104" xfId="0" applyNumberFormat="1" applyFont="1" applyBorder="1" applyAlignment="1" applyProtection="1">
      <alignment horizontal="center" vertical="center" shrinkToFit="1"/>
      <protection/>
    </xf>
    <xf numFmtId="0" fontId="7" fillId="0" borderId="0" xfId="0" applyNumberFormat="1" applyFont="1" applyBorder="1" applyAlignment="1" applyProtection="1">
      <alignment horizontal="center" vertical="center" shrinkToFit="1"/>
      <protection/>
    </xf>
    <xf numFmtId="0" fontId="7" fillId="0" borderId="105" xfId="0" applyNumberFormat="1" applyFont="1" applyBorder="1" applyAlignment="1" applyProtection="1">
      <alignment horizontal="center" vertical="center" shrinkToFit="1"/>
      <protection/>
    </xf>
    <xf numFmtId="0" fontId="7" fillId="0" borderId="106" xfId="0" applyNumberFormat="1" applyFont="1" applyBorder="1" applyAlignment="1" applyProtection="1">
      <alignment horizontal="center" vertical="center" shrinkToFit="1"/>
      <protection/>
    </xf>
    <xf numFmtId="0" fontId="7" fillId="0" borderId="36" xfId="0" applyNumberFormat="1" applyFont="1" applyBorder="1" applyAlignment="1" applyProtection="1">
      <alignment horizontal="center" vertical="center" shrinkToFit="1"/>
      <protection/>
    </xf>
    <xf numFmtId="0" fontId="7" fillId="0" borderId="107" xfId="0" applyNumberFormat="1" applyFont="1" applyBorder="1" applyAlignment="1" applyProtection="1">
      <alignment horizontal="center" vertical="center" shrinkToFit="1"/>
      <protection/>
    </xf>
    <xf numFmtId="0" fontId="5" fillId="0" borderId="108" xfId="0" applyNumberFormat="1" applyFont="1" applyBorder="1" applyAlignment="1" applyProtection="1">
      <alignment horizontal="center" vertical="center" shrinkToFit="1"/>
      <protection/>
    </xf>
    <xf numFmtId="0" fontId="5" fillId="0" borderId="12" xfId="0" applyNumberFormat="1" applyFont="1" applyBorder="1" applyAlignment="1" applyProtection="1">
      <alignment horizontal="center" vertical="center" shrinkToFit="1"/>
      <protection/>
    </xf>
    <xf numFmtId="0" fontId="5" fillId="0" borderId="109" xfId="0" applyNumberFormat="1" applyFont="1" applyBorder="1" applyAlignment="1" applyProtection="1">
      <alignment horizontal="center" vertical="center" shrinkToFit="1"/>
      <protection/>
    </xf>
    <xf numFmtId="0" fontId="13" fillId="0" borderId="110" xfId="0" applyNumberFormat="1" applyFont="1" applyBorder="1" applyAlignment="1" applyProtection="1">
      <alignment horizontal="center" vertical="center" shrinkToFit="1"/>
      <protection/>
    </xf>
    <xf numFmtId="0" fontId="13" fillId="0" borderId="82" xfId="0" applyNumberFormat="1" applyFont="1" applyBorder="1" applyAlignment="1" applyProtection="1">
      <alignment horizontal="center" vertical="center" shrinkToFit="1"/>
      <protection/>
    </xf>
    <xf numFmtId="0" fontId="13" fillId="0" borderId="111" xfId="0" applyNumberFormat="1" applyFont="1" applyBorder="1" applyAlignment="1" applyProtection="1">
      <alignment horizontal="center" vertical="center" shrinkToFit="1"/>
      <protection/>
    </xf>
    <xf numFmtId="0" fontId="13" fillId="0" borderId="112" xfId="0" applyNumberFormat="1" applyFont="1" applyBorder="1" applyAlignment="1" applyProtection="1">
      <alignment horizontal="center" vertical="center" shrinkToFit="1"/>
      <protection/>
    </xf>
    <xf numFmtId="0" fontId="7" fillId="0" borderId="82" xfId="0" applyNumberFormat="1" applyFont="1" applyBorder="1" applyAlignment="1" applyProtection="1">
      <alignment horizontal="center" vertical="center" shrinkToFit="1"/>
      <protection/>
    </xf>
    <xf numFmtId="0" fontId="7" fillId="0" borderId="113" xfId="0" applyNumberFormat="1" applyFont="1" applyBorder="1" applyAlignment="1" applyProtection="1">
      <alignment horizontal="center" vertical="center" shrinkToFit="1"/>
      <protection/>
    </xf>
    <xf numFmtId="0" fontId="7" fillId="0" borderId="112" xfId="0" applyNumberFormat="1" applyFont="1" applyBorder="1" applyAlignment="1" applyProtection="1">
      <alignment horizontal="center" vertical="center" shrinkToFit="1"/>
      <protection/>
    </xf>
    <xf numFmtId="0" fontId="7" fillId="0" borderId="114" xfId="0" applyNumberFormat="1" applyFont="1" applyBorder="1" applyAlignment="1" applyProtection="1">
      <alignment horizontal="center" vertical="center" shrinkToFit="1"/>
      <protection/>
    </xf>
    <xf numFmtId="0" fontId="4" fillId="0" borderId="115" xfId="0" applyNumberFormat="1" applyFont="1" applyBorder="1" applyAlignment="1" applyProtection="1">
      <alignment horizontal="center" vertical="center"/>
      <protection/>
    </xf>
    <xf numFmtId="0" fontId="4" fillId="0" borderId="82" xfId="0" applyNumberFormat="1" applyFont="1" applyBorder="1" applyAlignment="1" applyProtection="1">
      <alignment horizontal="center" vertical="center"/>
      <protection/>
    </xf>
    <xf numFmtId="0" fontId="4" fillId="0" borderId="82" xfId="0" applyNumberFormat="1" applyFont="1" applyBorder="1" applyAlignment="1" applyProtection="1">
      <alignment horizontal="center" vertical="center" wrapText="1" shrinkToFit="1"/>
      <protection/>
    </xf>
    <xf numFmtId="0" fontId="6" fillId="0" borderId="116" xfId="0" applyNumberFormat="1" applyFont="1" applyBorder="1" applyAlignment="1" applyProtection="1">
      <alignment horizontal="center" vertical="center" shrinkToFit="1"/>
      <protection/>
    </xf>
    <xf numFmtId="0" fontId="6" fillId="0" borderId="117" xfId="0" applyNumberFormat="1" applyFont="1" applyBorder="1" applyAlignment="1" applyProtection="1">
      <alignment horizontal="center" vertical="center" shrinkToFit="1"/>
      <protection/>
    </xf>
    <xf numFmtId="0" fontId="6" fillId="0" borderId="35" xfId="0" applyNumberFormat="1" applyFont="1" applyBorder="1" applyAlignment="1" applyProtection="1">
      <alignment horizontal="center" vertical="center" shrinkToFit="1"/>
      <protection/>
    </xf>
    <xf numFmtId="0" fontId="6" fillId="0" borderId="118" xfId="0" applyNumberFormat="1" applyFont="1" applyBorder="1" applyAlignment="1" applyProtection="1">
      <alignment horizontal="center" vertical="center" shrinkToFit="1"/>
      <protection/>
    </xf>
    <xf numFmtId="0" fontId="6" fillId="0" borderId="18" xfId="0" applyNumberFormat="1" applyFont="1" applyBorder="1" applyAlignment="1" applyProtection="1">
      <alignment horizontal="center" vertical="center" shrinkToFit="1"/>
      <protection/>
    </xf>
    <xf numFmtId="0" fontId="4" fillId="0" borderId="119" xfId="0" applyNumberFormat="1" applyFont="1" applyBorder="1" applyAlignment="1" applyProtection="1">
      <alignment horizontal="center" vertical="center"/>
      <protection/>
    </xf>
    <xf numFmtId="0" fontId="4" fillId="0" borderId="112" xfId="0" applyNumberFormat="1" applyFont="1" applyBorder="1" applyAlignment="1" applyProtection="1">
      <alignment horizontal="center" vertical="center"/>
      <protection/>
    </xf>
    <xf numFmtId="0" fontId="4" fillId="0" borderId="112" xfId="0" applyNumberFormat="1" applyFont="1" applyBorder="1" applyAlignment="1" applyProtection="1">
      <alignment horizontal="center" vertical="center" wrapText="1" shrinkToFit="1"/>
      <protection/>
    </xf>
    <xf numFmtId="181" fontId="4" fillId="0" borderId="112" xfId="0" applyNumberFormat="1" applyFont="1" applyBorder="1" applyAlignment="1" applyProtection="1">
      <alignment horizontal="center" vertical="center"/>
      <protection/>
    </xf>
    <xf numFmtId="181" fontId="4" fillId="0" borderId="120" xfId="0" applyNumberFormat="1" applyFont="1" applyBorder="1" applyAlignment="1" applyProtection="1">
      <alignment horizontal="center" vertical="center"/>
      <protection/>
    </xf>
    <xf numFmtId="0" fontId="3" fillId="0" borderId="121" xfId="0" applyNumberFormat="1" applyFont="1" applyBorder="1" applyAlignment="1" applyProtection="1">
      <alignment horizontal="center" vertical="center" shrinkToFit="1"/>
      <protection/>
    </xf>
    <xf numFmtId="0" fontId="3" fillId="0" borderId="122" xfId="0" applyNumberFormat="1" applyFont="1" applyBorder="1" applyAlignment="1" applyProtection="1">
      <alignment horizontal="center" vertical="center" shrinkToFit="1"/>
      <protection/>
    </xf>
    <xf numFmtId="0" fontId="13" fillId="0" borderId="123" xfId="0" applyNumberFormat="1" applyFont="1" applyBorder="1" applyAlignment="1" applyProtection="1">
      <alignment horizontal="center" vertical="center" shrinkToFit="1"/>
      <protection/>
    </xf>
    <xf numFmtId="0" fontId="13" fillId="0" borderId="124" xfId="0" applyNumberFormat="1" applyFont="1" applyBorder="1" applyAlignment="1" applyProtection="1">
      <alignment horizontal="center" vertical="center" shrinkToFit="1"/>
      <protection/>
    </xf>
    <xf numFmtId="0" fontId="13" fillId="0" borderId="101" xfId="0" applyNumberFormat="1" applyFont="1" applyBorder="1" applyAlignment="1" applyProtection="1">
      <alignment horizontal="center" vertical="center" shrinkToFit="1"/>
      <protection/>
    </xf>
    <xf numFmtId="0" fontId="13" fillId="0" borderId="105" xfId="0" applyNumberFormat="1" applyFont="1" applyBorder="1" applyAlignment="1" applyProtection="1">
      <alignment horizontal="center" vertical="center" shrinkToFit="1"/>
      <protection/>
    </xf>
    <xf numFmtId="0" fontId="13" fillId="0" borderId="125" xfId="0" applyNumberFormat="1" applyFont="1" applyBorder="1" applyAlignment="1" applyProtection="1">
      <alignment horizontal="center" vertical="center" shrinkToFit="1"/>
      <protection/>
    </xf>
    <xf numFmtId="0" fontId="13" fillId="0" borderId="126" xfId="0" applyNumberFormat="1" applyFont="1" applyBorder="1" applyAlignment="1" applyProtection="1">
      <alignment horizontal="center" vertical="center" shrinkToFit="1"/>
      <protection/>
    </xf>
    <xf numFmtId="0" fontId="13" fillId="0" borderId="127" xfId="0" applyNumberFormat="1" applyFont="1" applyBorder="1" applyAlignment="1" applyProtection="1">
      <alignment horizontal="center" vertical="center" shrinkToFit="1"/>
      <protection/>
    </xf>
    <xf numFmtId="0" fontId="13" fillId="0" borderId="104" xfId="0" applyNumberFormat="1" applyFont="1" applyBorder="1" applyAlignment="1" applyProtection="1">
      <alignment horizontal="center" vertical="center" shrinkToFit="1"/>
      <protection/>
    </xf>
    <xf numFmtId="0" fontId="13" fillId="0" borderId="118" xfId="0" applyNumberFormat="1" applyFont="1" applyBorder="1" applyAlignment="1" applyProtection="1">
      <alignment horizontal="center" vertical="center" shrinkToFit="1"/>
      <protection/>
    </xf>
    <xf numFmtId="0" fontId="6" fillId="0" borderId="123" xfId="0" applyNumberFormat="1" applyFont="1" applyBorder="1" applyAlignment="1" applyProtection="1">
      <alignment horizontal="center" vertical="center" wrapText="1" shrinkToFit="1"/>
      <protection/>
    </xf>
    <xf numFmtId="0" fontId="6" fillId="0" borderId="124" xfId="0" applyNumberFormat="1" applyFont="1" applyBorder="1" applyAlignment="1" applyProtection="1">
      <alignment horizontal="center" vertical="center" wrapText="1" shrinkToFit="1"/>
      <protection/>
    </xf>
    <xf numFmtId="0" fontId="6" fillId="0" borderId="101" xfId="0" applyNumberFormat="1" applyFont="1" applyBorder="1" applyAlignment="1" applyProtection="1">
      <alignment horizontal="center" vertical="center" wrapText="1" shrinkToFit="1"/>
      <protection/>
    </xf>
    <xf numFmtId="0" fontId="6" fillId="0" borderId="105" xfId="0" applyNumberFormat="1" applyFont="1" applyBorder="1" applyAlignment="1" applyProtection="1">
      <alignment horizontal="center" vertical="center" wrapText="1" shrinkToFit="1"/>
      <protection/>
    </xf>
    <xf numFmtId="0" fontId="6" fillId="0" borderId="125" xfId="0" applyNumberFormat="1" applyFont="1" applyBorder="1" applyAlignment="1" applyProtection="1">
      <alignment horizontal="center" vertical="center" wrapText="1" shrinkToFit="1"/>
      <protection/>
    </xf>
    <xf numFmtId="0" fontId="6" fillId="0" borderId="126" xfId="0" applyNumberFormat="1" applyFont="1" applyBorder="1" applyAlignment="1" applyProtection="1">
      <alignment horizontal="center" vertical="center" wrapText="1" shrinkToFit="1"/>
      <protection/>
    </xf>
    <xf numFmtId="0" fontId="6" fillId="0" borderId="128" xfId="0" applyNumberFormat="1" applyFont="1" applyBorder="1" applyAlignment="1" applyProtection="1">
      <alignment horizontal="center" vertical="center" shrinkToFit="1"/>
      <protection/>
    </xf>
    <xf numFmtId="0" fontId="6" fillId="0" borderId="129" xfId="0" applyNumberFormat="1" applyFont="1" applyBorder="1" applyAlignment="1" applyProtection="1">
      <alignment horizontal="center" vertical="center" shrinkToFit="1"/>
      <protection/>
    </xf>
    <xf numFmtId="0" fontId="6" fillId="0" borderId="34" xfId="0" applyNumberFormat="1" applyFont="1" applyBorder="1" applyAlignment="1" applyProtection="1">
      <alignment horizontal="center" vertical="center" shrinkToFit="1"/>
      <protection/>
    </xf>
    <xf numFmtId="0" fontId="2" fillId="0" borderId="124" xfId="0" applyNumberFormat="1" applyFont="1" applyBorder="1" applyAlignment="1" applyProtection="1">
      <alignment horizontal="center" vertical="center" wrapText="1" shrinkToFit="1"/>
      <protection/>
    </xf>
    <xf numFmtId="0" fontId="2" fillId="0" borderId="101" xfId="0" applyNumberFormat="1" applyFont="1" applyBorder="1" applyAlignment="1" applyProtection="1">
      <alignment horizontal="center" vertical="center" wrapText="1" shrinkToFit="1"/>
      <protection/>
    </xf>
    <xf numFmtId="0" fontId="2" fillId="0" borderId="105" xfId="0" applyNumberFormat="1" applyFont="1" applyBorder="1" applyAlignment="1" applyProtection="1">
      <alignment horizontal="center" vertical="center" wrapText="1" shrinkToFit="1"/>
      <protection/>
    </xf>
    <xf numFmtId="0" fontId="2" fillId="0" borderId="125" xfId="0" applyNumberFormat="1" applyFont="1" applyBorder="1" applyAlignment="1" applyProtection="1">
      <alignment horizontal="center" vertical="center" wrapText="1" shrinkToFit="1"/>
      <protection/>
    </xf>
    <xf numFmtId="0" fontId="2" fillId="0" borderId="126" xfId="0" applyNumberFormat="1" applyFont="1" applyBorder="1" applyAlignment="1" applyProtection="1">
      <alignment horizontal="center" vertical="center" wrapText="1" shrinkToFit="1"/>
      <protection/>
    </xf>
    <xf numFmtId="0" fontId="4" fillId="0" borderId="127" xfId="0" applyNumberFormat="1" applyFont="1" applyBorder="1" applyAlignment="1" applyProtection="1">
      <alignment horizontal="left" vertical="center" shrinkToFit="1"/>
      <protection/>
    </xf>
    <xf numFmtId="0" fontId="4" fillId="0" borderId="91" xfId="0" applyNumberFormat="1" applyFont="1" applyBorder="1" applyAlignment="1" applyProtection="1">
      <alignment horizontal="left" vertical="center" shrinkToFit="1"/>
      <protection/>
    </xf>
    <xf numFmtId="0" fontId="4" fillId="0" borderId="124" xfId="0" applyNumberFormat="1" applyFont="1" applyBorder="1" applyAlignment="1" applyProtection="1">
      <alignment horizontal="left" vertical="center" shrinkToFit="1"/>
      <protection/>
    </xf>
    <xf numFmtId="0" fontId="4" fillId="0" borderId="104" xfId="0" applyNumberFormat="1" applyFont="1" applyBorder="1" applyAlignment="1" applyProtection="1">
      <alignment horizontal="left" vertical="center" shrinkToFit="1"/>
      <protection/>
    </xf>
    <xf numFmtId="0" fontId="4" fillId="0" borderId="0" xfId="0" applyNumberFormat="1" applyFont="1" applyBorder="1" applyAlignment="1" applyProtection="1">
      <alignment horizontal="left" vertical="center" shrinkToFit="1"/>
      <protection/>
    </xf>
    <xf numFmtId="0" fontId="4" fillId="0" borderId="105" xfId="0" applyNumberFormat="1" applyFont="1" applyBorder="1" applyAlignment="1" applyProtection="1">
      <alignment horizontal="left" vertical="center" shrinkToFit="1"/>
      <protection/>
    </xf>
    <xf numFmtId="0" fontId="4" fillId="0" borderId="118" xfId="0" applyNumberFormat="1" applyFont="1" applyBorder="1" applyAlignment="1" applyProtection="1">
      <alignment horizontal="left" vertical="center" shrinkToFit="1"/>
      <protection/>
    </xf>
    <xf numFmtId="0" fontId="4" fillId="0" borderId="18" xfId="0" applyNumberFormat="1" applyFont="1" applyBorder="1" applyAlignment="1" applyProtection="1">
      <alignment horizontal="left" vertical="center" shrinkToFit="1"/>
      <protection/>
    </xf>
    <xf numFmtId="0" fontId="4" fillId="0" borderId="126" xfId="0" applyNumberFormat="1" applyFont="1" applyBorder="1" applyAlignment="1" applyProtection="1">
      <alignment horizontal="left" vertical="center" shrinkToFit="1"/>
      <protection/>
    </xf>
    <xf numFmtId="0" fontId="19" fillId="0" borderId="127" xfId="0" applyNumberFormat="1" applyFont="1" applyBorder="1" applyAlignment="1" applyProtection="1">
      <alignment horizontal="center" vertical="center" shrinkToFit="1"/>
      <protection/>
    </xf>
    <xf numFmtId="0" fontId="19" fillId="0" borderId="91" xfId="0" applyNumberFormat="1" applyFont="1" applyBorder="1" applyAlignment="1" applyProtection="1">
      <alignment horizontal="center" vertical="center" shrinkToFit="1"/>
      <protection/>
    </xf>
    <xf numFmtId="0" fontId="19" fillId="0" borderId="104" xfId="0" applyNumberFormat="1" applyFont="1" applyBorder="1" applyAlignment="1" applyProtection="1">
      <alignment horizontal="center" vertical="center" shrinkToFit="1"/>
      <protection/>
    </xf>
    <xf numFmtId="0" fontId="19" fillId="0" borderId="0" xfId="0" applyNumberFormat="1" applyFont="1" applyBorder="1" applyAlignment="1" applyProtection="1">
      <alignment horizontal="center" vertical="center" shrinkToFit="1"/>
      <protection/>
    </xf>
    <xf numFmtId="0" fontId="3" fillId="0" borderId="130" xfId="0" applyFont="1" applyBorder="1" applyAlignment="1" applyProtection="1">
      <alignment horizontal="center" vertical="center" shrinkToFit="1"/>
      <protection/>
    </xf>
    <xf numFmtId="0" fontId="3" fillId="0" borderId="131" xfId="0" applyFont="1" applyBorder="1" applyAlignment="1" applyProtection="1">
      <alignment horizontal="center" vertical="center" shrinkToFit="1"/>
      <protection/>
    </xf>
    <xf numFmtId="0" fontId="3" fillId="0" borderId="132" xfId="0" applyFont="1" applyBorder="1" applyAlignment="1" applyProtection="1">
      <alignment horizontal="center" vertical="center" shrinkToFit="1"/>
      <protection/>
    </xf>
    <xf numFmtId="0" fontId="3" fillId="0" borderId="133" xfId="0" applyFont="1" applyBorder="1" applyAlignment="1" applyProtection="1">
      <alignment horizontal="center" vertical="center" shrinkToFit="1"/>
      <protection/>
    </xf>
    <xf numFmtId="0" fontId="3" fillId="0" borderId="90" xfId="0" applyFont="1" applyBorder="1" applyAlignment="1" applyProtection="1">
      <alignment horizontal="center" vertical="center" wrapText="1"/>
      <protection/>
    </xf>
    <xf numFmtId="0" fontId="3" fillId="0" borderId="91" xfId="0" applyFont="1" applyBorder="1" applyAlignment="1" applyProtection="1">
      <alignment horizontal="center" vertical="center" wrapText="1"/>
      <protection/>
    </xf>
    <xf numFmtId="0" fontId="3" fillId="0" borderId="124" xfId="0" applyFont="1" applyBorder="1" applyAlignment="1" applyProtection="1">
      <alignment horizontal="center" vertical="center" wrapText="1"/>
      <protection/>
    </xf>
    <xf numFmtId="0" fontId="3" fillId="0" borderId="134"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107" xfId="0" applyFont="1" applyBorder="1" applyAlignment="1" applyProtection="1">
      <alignment horizontal="center" vertical="center" wrapText="1"/>
      <protection/>
    </xf>
    <xf numFmtId="0" fontId="13" fillId="0" borderId="127" xfId="0" applyFont="1" applyBorder="1" applyAlignment="1" applyProtection="1">
      <alignment horizontal="center" vertical="center" shrinkToFit="1"/>
      <protection/>
    </xf>
    <xf numFmtId="0" fontId="13" fillId="0" borderId="91" xfId="0" applyFont="1" applyBorder="1" applyAlignment="1" applyProtection="1">
      <alignment horizontal="center" vertical="center" shrinkToFit="1"/>
      <protection/>
    </xf>
    <xf numFmtId="0" fontId="13" fillId="0" borderId="92" xfId="0" applyFont="1" applyBorder="1" applyAlignment="1" applyProtection="1">
      <alignment horizontal="center" vertical="center" shrinkToFit="1"/>
      <protection/>
    </xf>
    <xf numFmtId="0" fontId="13" fillId="0" borderId="106" xfId="0" applyFont="1" applyBorder="1" applyAlignment="1" applyProtection="1">
      <alignment horizontal="center" vertical="center" shrinkToFit="1"/>
      <protection/>
    </xf>
    <xf numFmtId="0" fontId="13" fillId="0" borderId="36" xfId="0" applyFont="1" applyBorder="1" applyAlignment="1" applyProtection="1">
      <alignment horizontal="center" vertical="center" shrinkToFit="1"/>
      <protection/>
    </xf>
    <xf numFmtId="0" fontId="13" fillId="0" borderId="109" xfId="0" applyFont="1" applyBorder="1" applyAlignment="1" applyProtection="1">
      <alignment horizontal="center" vertical="center" shrinkToFit="1"/>
      <protection/>
    </xf>
    <xf numFmtId="0" fontId="4" fillId="0" borderId="101"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4" fillId="0" borderId="12" xfId="0" applyFont="1" applyBorder="1" applyAlignment="1" applyProtection="1">
      <alignment vertical="center" wrapText="1"/>
      <protection/>
    </xf>
    <xf numFmtId="0" fontId="4" fillId="0" borderId="66" xfId="0" applyFont="1" applyBorder="1" applyAlignment="1" applyProtection="1">
      <alignment vertical="center" wrapText="1"/>
      <protection/>
    </xf>
    <xf numFmtId="0" fontId="4" fillId="0" borderId="36" xfId="0" applyFont="1" applyBorder="1" applyAlignment="1" applyProtection="1">
      <alignment vertical="center" wrapText="1"/>
      <protection/>
    </xf>
    <xf numFmtId="0" fontId="4" fillId="0" borderId="109" xfId="0" applyFont="1" applyBorder="1" applyAlignment="1" applyProtection="1">
      <alignment vertical="center" wrapText="1"/>
      <protection/>
    </xf>
    <xf numFmtId="0" fontId="4" fillId="0" borderId="91" xfId="0" applyFont="1" applyBorder="1" applyAlignment="1" applyProtection="1">
      <alignment horizontal="center" vertical="center" shrinkToFit="1"/>
      <protection/>
    </xf>
    <xf numFmtId="0" fontId="4" fillId="0" borderId="135" xfId="0" applyFont="1" applyBorder="1" applyAlignment="1" applyProtection="1">
      <alignment horizontal="center" vertical="center" shrinkToFit="1"/>
      <protection/>
    </xf>
    <xf numFmtId="0" fontId="4" fillId="0" borderId="36" xfId="0" applyFont="1" applyBorder="1" applyAlignment="1" applyProtection="1">
      <alignment horizontal="center" vertical="center" shrinkToFit="1"/>
      <protection/>
    </xf>
    <xf numFmtId="0" fontId="4" fillId="0" borderId="136" xfId="0" applyFont="1" applyBorder="1" applyAlignment="1" applyProtection="1">
      <alignment horizontal="center" vertical="center" shrinkToFit="1"/>
      <protection/>
    </xf>
    <xf numFmtId="0" fontId="0" fillId="0" borderId="137" xfId="0" applyFont="1" applyBorder="1" applyAlignment="1" applyProtection="1">
      <alignment horizontal="center" vertical="center" wrapText="1" shrinkToFit="1"/>
      <protection/>
    </xf>
    <xf numFmtId="0" fontId="0" fillId="0" borderId="85" xfId="0" applyFont="1" applyBorder="1" applyAlignment="1" applyProtection="1">
      <alignment horizontal="center" vertical="center" wrapText="1" shrinkToFit="1"/>
      <protection/>
    </xf>
    <xf numFmtId="49" fontId="12" fillId="0" borderId="0" xfId="0" applyNumberFormat="1"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5" fillId="0" borderId="138" xfId="0" applyFont="1" applyBorder="1" applyAlignment="1" applyProtection="1">
      <alignment horizontal="right" vertical="center"/>
      <protection/>
    </xf>
    <xf numFmtId="0" fontId="5" fillId="0" borderId="46" xfId="0" applyFont="1" applyBorder="1" applyAlignment="1" applyProtection="1">
      <alignment horizontal="right" vertical="center"/>
      <protection/>
    </xf>
    <xf numFmtId="0" fontId="5" fillId="0" borderId="47" xfId="0" applyFont="1" applyBorder="1" applyAlignment="1" applyProtection="1">
      <alignment horizontal="right" vertical="center"/>
      <protection/>
    </xf>
    <xf numFmtId="0" fontId="5" fillId="0" borderId="101"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right" vertical="center"/>
      <protection/>
    </xf>
    <xf numFmtId="0" fontId="3" fillId="0" borderId="99" xfId="0" applyFont="1" applyBorder="1" applyAlignment="1" applyProtection="1">
      <alignment horizontal="center" vertical="center"/>
      <protection/>
    </xf>
    <xf numFmtId="0" fontId="3" fillId="0" borderId="131" xfId="0" applyFont="1" applyBorder="1" applyAlignment="1" applyProtection="1">
      <alignment horizontal="center" vertical="center"/>
      <protection/>
    </xf>
    <xf numFmtId="0" fontId="3" fillId="0" borderId="110" xfId="0" applyFont="1" applyBorder="1" applyAlignment="1" applyProtection="1">
      <alignment horizontal="center" vertical="center"/>
      <protection/>
    </xf>
    <xf numFmtId="0" fontId="3" fillId="0" borderId="139" xfId="0" applyFont="1" applyBorder="1" applyAlignment="1" applyProtection="1">
      <alignment horizontal="center" vertical="center" shrinkToFit="1"/>
      <protection/>
    </xf>
    <xf numFmtId="0" fontId="4" fillId="0" borderId="140" xfId="0" applyNumberFormat="1" applyFont="1" applyBorder="1" applyAlignment="1" applyProtection="1">
      <alignment horizontal="center" vertical="center" wrapText="1" shrinkToFit="1"/>
      <protection/>
    </xf>
    <xf numFmtId="181" fontId="4" fillId="0" borderId="140" xfId="0" applyNumberFormat="1" applyFont="1" applyBorder="1" applyAlignment="1" applyProtection="1">
      <alignment horizontal="center" vertical="center"/>
      <protection/>
    </xf>
    <xf numFmtId="181" fontId="4" fillId="0" borderId="141" xfId="0" applyNumberFormat="1" applyFont="1" applyBorder="1" applyAlignment="1" applyProtection="1">
      <alignment horizontal="center" vertical="center"/>
      <protection/>
    </xf>
    <xf numFmtId="0" fontId="13" fillId="0" borderId="40" xfId="0" applyNumberFormat="1" applyFont="1" applyBorder="1" applyAlignment="1" applyProtection="1">
      <alignment horizontal="center" vertical="center" shrinkToFit="1"/>
      <protection/>
    </xf>
    <xf numFmtId="0" fontId="13" fillId="0" borderId="20" xfId="0" applyNumberFormat="1" applyFont="1" applyBorder="1" applyAlignment="1" applyProtection="1">
      <alignment horizontal="center" vertical="center" shrinkToFit="1"/>
      <protection/>
    </xf>
    <xf numFmtId="0" fontId="13" fillId="0" borderId="142" xfId="0" applyNumberFormat="1" applyFont="1" applyBorder="1" applyAlignment="1" applyProtection="1">
      <alignment horizontal="center" vertical="center" shrinkToFit="1"/>
      <protection/>
    </xf>
    <xf numFmtId="0" fontId="13" fillId="0" borderId="143" xfId="0" applyNumberFormat="1" applyFont="1" applyBorder="1" applyAlignment="1" applyProtection="1">
      <alignment horizontal="center" vertical="center" shrinkToFit="1"/>
      <protection/>
    </xf>
    <xf numFmtId="0" fontId="13" fillId="0" borderId="144" xfId="0" applyNumberFormat="1" applyFont="1" applyBorder="1" applyAlignment="1" applyProtection="1">
      <alignment horizontal="center" vertical="center" shrinkToFit="1"/>
      <protection/>
    </xf>
    <xf numFmtId="0" fontId="13" fillId="0" borderId="145" xfId="0" applyNumberFormat="1" applyFont="1" applyBorder="1" applyAlignment="1" applyProtection="1">
      <alignment horizontal="center" vertical="center" shrinkToFit="1"/>
      <protection/>
    </xf>
    <xf numFmtId="0" fontId="13" fillId="0" borderId="146" xfId="0" applyNumberFormat="1" applyFont="1" applyBorder="1" applyAlignment="1" applyProtection="1">
      <alignment horizontal="center" vertical="center" shrinkToFit="1"/>
      <protection/>
    </xf>
    <xf numFmtId="0" fontId="13" fillId="0" borderId="140" xfId="0" applyNumberFormat="1" applyFont="1" applyBorder="1" applyAlignment="1" applyProtection="1">
      <alignment horizontal="center" vertical="center" shrinkToFit="1"/>
      <protection/>
    </xf>
    <xf numFmtId="0" fontId="13" fillId="0" borderId="147" xfId="0" applyNumberFormat="1" applyFont="1" applyBorder="1" applyAlignment="1" applyProtection="1">
      <alignment horizontal="center" vertical="center" shrinkToFit="1"/>
      <protection/>
    </xf>
    <xf numFmtId="0" fontId="7" fillId="0" borderId="140" xfId="0" applyNumberFormat="1" applyFont="1" applyBorder="1" applyAlignment="1" applyProtection="1">
      <alignment horizontal="center" vertical="center" shrinkToFit="1"/>
      <protection/>
    </xf>
    <xf numFmtId="0" fontId="7" fillId="0" borderId="148" xfId="0" applyNumberFormat="1" applyFont="1" applyBorder="1" applyAlignment="1" applyProtection="1">
      <alignment horizontal="center" vertical="center" shrinkToFit="1"/>
      <protection/>
    </xf>
    <xf numFmtId="0" fontId="4" fillId="0" borderId="149" xfId="0" applyNumberFormat="1" applyFont="1" applyBorder="1" applyAlignment="1" applyProtection="1">
      <alignment horizontal="center" vertical="center"/>
      <protection/>
    </xf>
    <xf numFmtId="0" fontId="4" fillId="0" borderId="140" xfId="0" applyNumberFormat="1" applyFont="1" applyBorder="1" applyAlignment="1" applyProtection="1">
      <alignment horizontal="center" vertical="center"/>
      <protection/>
    </xf>
    <xf numFmtId="0" fontId="5" fillId="0" borderId="36" xfId="0" applyNumberFormat="1" applyFont="1" applyBorder="1" applyAlignment="1" applyProtection="1">
      <alignment horizontal="right" vertical="center"/>
      <protection/>
    </xf>
    <xf numFmtId="0" fontId="6" fillId="0" borderId="91" xfId="0" applyNumberFormat="1" applyFont="1" applyBorder="1" applyAlignment="1" applyProtection="1">
      <alignment horizontal="right" vertical="center" shrinkToFit="1"/>
      <protection/>
    </xf>
    <xf numFmtId="0" fontId="6" fillId="0" borderId="124" xfId="0" applyNumberFormat="1" applyFont="1" applyBorder="1" applyAlignment="1" applyProtection="1">
      <alignment horizontal="right" vertical="center" shrinkToFit="1"/>
      <protection/>
    </xf>
    <xf numFmtId="0" fontId="6" fillId="0" borderId="0" xfId="0" applyNumberFormat="1" applyFont="1" applyBorder="1" applyAlignment="1" applyProtection="1">
      <alignment horizontal="right" vertical="center" shrinkToFit="1"/>
      <protection/>
    </xf>
    <xf numFmtId="0" fontId="6" fillId="0" borderId="105" xfId="0" applyNumberFormat="1" applyFont="1" applyBorder="1" applyAlignment="1" applyProtection="1">
      <alignment horizontal="right" vertical="center" shrinkToFit="1"/>
      <protection/>
    </xf>
    <xf numFmtId="0" fontId="13" fillId="0" borderId="36" xfId="0" applyNumberFormat="1" applyFont="1" applyBorder="1" applyAlignment="1" applyProtection="1">
      <alignment horizontal="right" vertical="center"/>
      <protection/>
    </xf>
    <xf numFmtId="0" fontId="0" fillId="0" borderId="17" xfId="0" applyBorder="1" applyAlignment="1" applyProtection="1">
      <alignment vertical="center" textRotation="255"/>
      <protection/>
    </xf>
    <xf numFmtId="0" fontId="0" fillId="0" borderId="0" xfId="0" applyBorder="1" applyAlignment="1" applyProtection="1">
      <alignment vertical="center" textRotation="255"/>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0</xdr:row>
      <xdr:rowOff>142875</xdr:rowOff>
    </xdr:from>
    <xdr:to>
      <xdr:col>10</xdr:col>
      <xdr:colOff>381000</xdr:colOff>
      <xdr:row>20</xdr:row>
      <xdr:rowOff>0</xdr:rowOff>
    </xdr:to>
    <xdr:sp>
      <xdr:nvSpPr>
        <xdr:cNvPr id="1" name="AutoShape 17"/>
        <xdr:cNvSpPr>
          <a:spLocks/>
        </xdr:cNvSpPr>
      </xdr:nvSpPr>
      <xdr:spPr>
        <a:xfrm>
          <a:off x="6981825" y="142875"/>
          <a:ext cx="257175" cy="4667250"/>
        </a:xfrm>
        <a:prstGeom prst="rightBrac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9</xdr:row>
      <xdr:rowOff>9525</xdr:rowOff>
    </xdr:from>
    <xdr:to>
      <xdr:col>8</xdr:col>
      <xdr:colOff>590550</xdr:colOff>
      <xdr:row>9</xdr:row>
      <xdr:rowOff>219075</xdr:rowOff>
    </xdr:to>
    <xdr:sp macro="[0]!Macro3">
      <xdr:nvSpPr>
        <xdr:cNvPr id="2" name="Rectangle 22"/>
        <xdr:cNvSpPr>
          <a:spLocks/>
        </xdr:cNvSpPr>
      </xdr:nvSpPr>
      <xdr:spPr>
        <a:xfrm>
          <a:off x="5162550" y="2419350"/>
          <a:ext cx="914400" cy="209550"/>
        </a:xfrm>
        <a:prstGeom prst="rect">
          <a:avLst/>
        </a:prstGeom>
        <a:solidFill>
          <a:srgbClr val="FFFF00">
            <a:alpha val="6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142875</xdr:colOff>
      <xdr:row>13</xdr:row>
      <xdr:rowOff>0</xdr:rowOff>
    </xdr:from>
    <xdr:to>
      <xdr:col>27</xdr:col>
      <xdr:colOff>381000</xdr:colOff>
      <xdr:row>13</xdr:row>
      <xdr:rowOff>0</xdr:rowOff>
    </xdr:to>
    <xdr:sp>
      <xdr:nvSpPr>
        <xdr:cNvPr id="1" name="Rectangle 155"/>
        <xdr:cNvSpPr>
          <a:spLocks/>
        </xdr:cNvSpPr>
      </xdr:nvSpPr>
      <xdr:spPr>
        <a:xfrm>
          <a:off x="11534775" y="5095875"/>
          <a:ext cx="676275"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twoCellAnchor>
    <xdr:from>
      <xdr:col>0</xdr:col>
      <xdr:colOff>0</xdr:colOff>
      <xdr:row>3</xdr:row>
      <xdr:rowOff>76200</xdr:rowOff>
    </xdr:from>
    <xdr:to>
      <xdr:col>3</xdr:col>
      <xdr:colOff>161925</xdr:colOff>
      <xdr:row>5</xdr:row>
      <xdr:rowOff>219075</xdr:rowOff>
    </xdr:to>
    <xdr:sp>
      <xdr:nvSpPr>
        <xdr:cNvPr id="2" name="Text Box 157"/>
        <xdr:cNvSpPr txBox="1">
          <a:spLocks noChangeArrowheads="1"/>
        </xdr:cNvSpPr>
      </xdr:nvSpPr>
      <xdr:spPr>
        <a:xfrm>
          <a:off x="0" y="1762125"/>
          <a:ext cx="1476375" cy="904875"/>
        </a:xfrm>
        <a:prstGeom prst="rect">
          <a:avLst/>
        </a:prstGeom>
        <a:solidFill>
          <a:srgbClr val="FFFFFF"/>
        </a:solidFill>
        <a:ln w="2857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男</a:t>
          </a:r>
        </a:p>
      </xdr:txBody>
    </xdr:sp>
    <xdr:clientData/>
  </xdr:twoCellAnchor>
  <xdr:twoCellAnchor>
    <xdr:from>
      <xdr:col>32</xdr:col>
      <xdr:colOff>0</xdr:colOff>
      <xdr:row>46</xdr:row>
      <xdr:rowOff>0</xdr:rowOff>
    </xdr:from>
    <xdr:to>
      <xdr:col>33</xdr:col>
      <xdr:colOff>390525</xdr:colOff>
      <xdr:row>47</xdr:row>
      <xdr:rowOff>419100</xdr:rowOff>
    </xdr:to>
    <xdr:sp>
      <xdr:nvSpPr>
        <xdr:cNvPr id="3" name="AutoShape 163"/>
        <xdr:cNvSpPr>
          <a:spLocks/>
        </xdr:cNvSpPr>
      </xdr:nvSpPr>
      <xdr:spPr>
        <a:xfrm>
          <a:off x="14020800" y="20812125"/>
          <a:ext cx="828675" cy="762000"/>
        </a:xfrm>
        <a:prstGeom prst="roundRect">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校長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26</xdr:col>
      <xdr:colOff>142875</xdr:colOff>
      <xdr:row>109</xdr:row>
      <xdr:rowOff>0</xdr:rowOff>
    </xdr:from>
    <xdr:to>
      <xdr:col>27</xdr:col>
      <xdr:colOff>381000</xdr:colOff>
      <xdr:row>109</xdr:row>
      <xdr:rowOff>0</xdr:rowOff>
    </xdr:to>
    <xdr:sp>
      <xdr:nvSpPr>
        <xdr:cNvPr id="4" name="Rectangle 174"/>
        <xdr:cNvSpPr>
          <a:spLocks/>
        </xdr:cNvSpPr>
      </xdr:nvSpPr>
      <xdr:spPr>
        <a:xfrm>
          <a:off x="11534775" y="48377475"/>
          <a:ext cx="676275" cy="0"/>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twoCellAnchor>
    <xdr:from>
      <xdr:col>0</xdr:col>
      <xdr:colOff>0</xdr:colOff>
      <xdr:row>99</xdr:row>
      <xdr:rowOff>76200</xdr:rowOff>
    </xdr:from>
    <xdr:to>
      <xdr:col>3</xdr:col>
      <xdr:colOff>161925</xdr:colOff>
      <xdr:row>101</xdr:row>
      <xdr:rowOff>219075</xdr:rowOff>
    </xdr:to>
    <xdr:sp>
      <xdr:nvSpPr>
        <xdr:cNvPr id="5" name="Text Box 175"/>
        <xdr:cNvSpPr txBox="1">
          <a:spLocks noChangeArrowheads="1"/>
        </xdr:cNvSpPr>
      </xdr:nvSpPr>
      <xdr:spPr>
        <a:xfrm>
          <a:off x="0" y="45043725"/>
          <a:ext cx="1476375" cy="904875"/>
        </a:xfrm>
        <a:prstGeom prst="rect">
          <a:avLst/>
        </a:prstGeom>
        <a:solidFill>
          <a:srgbClr val="FFFFFF"/>
        </a:solidFill>
        <a:ln w="2857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女</a:t>
          </a:r>
        </a:p>
      </xdr:txBody>
    </xdr:sp>
    <xdr:clientData/>
  </xdr:twoCellAnchor>
  <xdr:twoCellAnchor>
    <xdr:from>
      <xdr:col>31</xdr:col>
      <xdr:colOff>438150</xdr:colOff>
      <xdr:row>141</xdr:row>
      <xdr:rowOff>0</xdr:rowOff>
    </xdr:from>
    <xdr:to>
      <xdr:col>33</xdr:col>
      <xdr:colOff>390525</xdr:colOff>
      <xdr:row>142</xdr:row>
      <xdr:rowOff>419100</xdr:rowOff>
    </xdr:to>
    <xdr:sp>
      <xdr:nvSpPr>
        <xdr:cNvPr id="6" name="AutoShape 176"/>
        <xdr:cNvSpPr>
          <a:spLocks/>
        </xdr:cNvSpPr>
      </xdr:nvSpPr>
      <xdr:spPr>
        <a:xfrm>
          <a:off x="14020800" y="63769875"/>
          <a:ext cx="828675" cy="762000"/>
        </a:xfrm>
        <a:prstGeom prst="roundRect">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校長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26</xdr:col>
      <xdr:colOff>142875</xdr:colOff>
      <xdr:row>61</xdr:row>
      <xdr:rowOff>0</xdr:rowOff>
    </xdr:from>
    <xdr:to>
      <xdr:col>27</xdr:col>
      <xdr:colOff>381000</xdr:colOff>
      <xdr:row>61</xdr:row>
      <xdr:rowOff>0</xdr:rowOff>
    </xdr:to>
    <xdr:sp>
      <xdr:nvSpPr>
        <xdr:cNvPr id="7" name="Rectangle 178"/>
        <xdr:cNvSpPr>
          <a:spLocks/>
        </xdr:cNvSpPr>
      </xdr:nvSpPr>
      <xdr:spPr>
        <a:xfrm>
          <a:off x="11534775" y="26736675"/>
          <a:ext cx="676275" cy="0"/>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twoCellAnchor>
    <xdr:from>
      <xdr:col>0</xdr:col>
      <xdr:colOff>0</xdr:colOff>
      <xdr:row>51</xdr:row>
      <xdr:rowOff>76200</xdr:rowOff>
    </xdr:from>
    <xdr:to>
      <xdr:col>3</xdr:col>
      <xdr:colOff>161925</xdr:colOff>
      <xdr:row>53</xdr:row>
      <xdr:rowOff>219075</xdr:rowOff>
    </xdr:to>
    <xdr:sp>
      <xdr:nvSpPr>
        <xdr:cNvPr id="8" name="Text Box 179"/>
        <xdr:cNvSpPr txBox="1">
          <a:spLocks noChangeArrowheads="1"/>
        </xdr:cNvSpPr>
      </xdr:nvSpPr>
      <xdr:spPr>
        <a:xfrm>
          <a:off x="0" y="23402925"/>
          <a:ext cx="1476375" cy="904875"/>
        </a:xfrm>
        <a:prstGeom prst="rect">
          <a:avLst/>
        </a:prstGeom>
        <a:solidFill>
          <a:srgbClr val="FFFFFF"/>
        </a:solidFill>
        <a:ln w="2857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男</a:t>
          </a:r>
        </a:p>
      </xdr:txBody>
    </xdr:sp>
    <xdr:clientData/>
  </xdr:twoCellAnchor>
  <xdr:twoCellAnchor>
    <xdr:from>
      <xdr:col>31</xdr:col>
      <xdr:colOff>438150</xdr:colOff>
      <xdr:row>94</xdr:row>
      <xdr:rowOff>0</xdr:rowOff>
    </xdr:from>
    <xdr:to>
      <xdr:col>33</xdr:col>
      <xdr:colOff>390525</xdr:colOff>
      <xdr:row>95</xdr:row>
      <xdr:rowOff>419100</xdr:rowOff>
    </xdr:to>
    <xdr:sp>
      <xdr:nvSpPr>
        <xdr:cNvPr id="9" name="AutoShape 180"/>
        <xdr:cNvSpPr>
          <a:spLocks/>
        </xdr:cNvSpPr>
      </xdr:nvSpPr>
      <xdr:spPr>
        <a:xfrm>
          <a:off x="14020800" y="42452925"/>
          <a:ext cx="828675" cy="762000"/>
        </a:xfrm>
        <a:prstGeom prst="roundRect">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校長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26</xdr:col>
      <xdr:colOff>142875</xdr:colOff>
      <xdr:row>156</xdr:row>
      <xdr:rowOff>0</xdr:rowOff>
    </xdr:from>
    <xdr:to>
      <xdr:col>27</xdr:col>
      <xdr:colOff>381000</xdr:colOff>
      <xdr:row>156</xdr:row>
      <xdr:rowOff>0</xdr:rowOff>
    </xdr:to>
    <xdr:sp>
      <xdr:nvSpPr>
        <xdr:cNvPr id="10" name="Rectangle 182"/>
        <xdr:cNvSpPr>
          <a:spLocks/>
        </xdr:cNvSpPr>
      </xdr:nvSpPr>
      <xdr:spPr>
        <a:xfrm>
          <a:off x="11534775" y="69694425"/>
          <a:ext cx="676275" cy="0"/>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twoCellAnchor>
    <xdr:from>
      <xdr:col>0</xdr:col>
      <xdr:colOff>0</xdr:colOff>
      <xdr:row>146</xdr:row>
      <xdr:rowOff>76200</xdr:rowOff>
    </xdr:from>
    <xdr:to>
      <xdr:col>3</xdr:col>
      <xdr:colOff>161925</xdr:colOff>
      <xdr:row>148</xdr:row>
      <xdr:rowOff>219075</xdr:rowOff>
    </xdr:to>
    <xdr:sp>
      <xdr:nvSpPr>
        <xdr:cNvPr id="11" name="Text Box 183"/>
        <xdr:cNvSpPr txBox="1">
          <a:spLocks noChangeArrowheads="1"/>
        </xdr:cNvSpPr>
      </xdr:nvSpPr>
      <xdr:spPr>
        <a:xfrm>
          <a:off x="0" y="66360675"/>
          <a:ext cx="1476375" cy="904875"/>
        </a:xfrm>
        <a:prstGeom prst="rect">
          <a:avLst/>
        </a:prstGeom>
        <a:solidFill>
          <a:srgbClr val="FFFFFF"/>
        </a:solidFill>
        <a:ln w="2857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女</a:t>
          </a:r>
        </a:p>
      </xdr:txBody>
    </xdr:sp>
    <xdr:clientData/>
  </xdr:twoCellAnchor>
  <xdr:twoCellAnchor>
    <xdr:from>
      <xdr:col>32</xdr:col>
      <xdr:colOff>0</xdr:colOff>
      <xdr:row>188</xdr:row>
      <xdr:rowOff>0</xdr:rowOff>
    </xdr:from>
    <xdr:to>
      <xdr:col>33</xdr:col>
      <xdr:colOff>390525</xdr:colOff>
      <xdr:row>189</xdr:row>
      <xdr:rowOff>419100</xdr:rowOff>
    </xdr:to>
    <xdr:sp>
      <xdr:nvSpPr>
        <xdr:cNvPr id="12" name="AutoShape 184"/>
        <xdr:cNvSpPr>
          <a:spLocks/>
        </xdr:cNvSpPr>
      </xdr:nvSpPr>
      <xdr:spPr>
        <a:xfrm>
          <a:off x="14020800" y="85086825"/>
          <a:ext cx="828675" cy="762000"/>
        </a:xfrm>
        <a:prstGeom prst="roundRect">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校長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32</xdr:col>
      <xdr:colOff>76200</xdr:colOff>
      <xdr:row>153</xdr:row>
      <xdr:rowOff>190500</xdr:rowOff>
    </xdr:from>
    <xdr:to>
      <xdr:col>32</xdr:col>
      <xdr:colOff>400050</xdr:colOff>
      <xdr:row>155</xdr:row>
      <xdr:rowOff>95250</xdr:rowOff>
    </xdr:to>
    <xdr:sp>
      <xdr:nvSpPr>
        <xdr:cNvPr id="13" name="Oval 185"/>
        <xdr:cNvSpPr>
          <a:spLocks/>
        </xdr:cNvSpPr>
      </xdr:nvSpPr>
      <xdr:spPr>
        <a:xfrm>
          <a:off x="14097000" y="69075300"/>
          <a:ext cx="323850" cy="419100"/>
        </a:xfrm>
        <a:prstGeom prst="ellipse">
          <a:avLst/>
        </a:prstGeom>
        <a:solidFill>
          <a:srgbClr val="FFFFFF"/>
        </a:solidFill>
        <a:ln w="3175" cmpd="sng">
          <a:solidFill>
            <a:srgbClr val="00CCFF"/>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26</xdr:col>
      <xdr:colOff>142875</xdr:colOff>
      <xdr:row>61</xdr:row>
      <xdr:rowOff>0</xdr:rowOff>
    </xdr:from>
    <xdr:to>
      <xdr:col>27</xdr:col>
      <xdr:colOff>381000</xdr:colOff>
      <xdr:row>61</xdr:row>
      <xdr:rowOff>0</xdr:rowOff>
    </xdr:to>
    <xdr:sp>
      <xdr:nvSpPr>
        <xdr:cNvPr id="14" name="Rectangle 189"/>
        <xdr:cNvSpPr>
          <a:spLocks/>
        </xdr:cNvSpPr>
      </xdr:nvSpPr>
      <xdr:spPr>
        <a:xfrm>
          <a:off x="11534775" y="26736675"/>
          <a:ext cx="676275" cy="0"/>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K23"/>
  <sheetViews>
    <sheetView zoomScalePageLayoutView="0" workbookViewId="0" topLeftCell="A10">
      <selection activeCell="B6" sqref="B6:K6"/>
    </sheetView>
  </sheetViews>
  <sheetFormatPr defaultColWidth="9.00390625" defaultRowHeight="13.5"/>
  <cols>
    <col min="1" max="1" width="9.00390625" style="153" customWidth="1"/>
    <col min="11" max="11" width="21.125" style="0" customWidth="1"/>
  </cols>
  <sheetData>
    <row r="1" spans="1:11" ht="25.5">
      <c r="A1" s="154"/>
      <c r="B1" s="160" t="s">
        <v>144</v>
      </c>
      <c r="C1" s="160"/>
      <c r="D1" s="160"/>
      <c r="E1" s="160"/>
      <c r="F1" s="160"/>
      <c r="G1" s="160"/>
      <c r="H1" s="160"/>
      <c r="I1" s="160"/>
      <c r="J1" s="160"/>
      <c r="K1" s="160"/>
    </row>
    <row r="2" spans="1:11" ht="59.25" customHeight="1">
      <c r="A2" s="155" t="s">
        <v>135</v>
      </c>
      <c r="B2" s="161" t="s">
        <v>133</v>
      </c>
      <c r="C2" s="161"/>
      <c r="D2" s="161"/>
      <c r="E2" s="161"/>
      <c r="F2" s="161"/>
      <c r="G2" s="161"/>
      <c r="H2" s="161"/>
      <c r="I2" s="161"/>
      <c r="J2" s="161"/>
      <c r="K2" s="161"/>
    </row>
    <row r="3" spans="1:11" ht="50.25" customHeight="1">
      <c r="A3" s="155" t="s">
        <v>136</v>
      </c>
      <c r="B3" s="161" t="s">
        <v>134</v>
      </c>
      <c r="C3" s="161"/>
      <c r="D3" s="161"/>
      <c r="E3" s="161"/>
      <c r="F3" s="161"/>
      <c r="G3" s="161"/>
      <c r="H3" s="161"/>
      <c r="I3" s="161"/>
      <c r="J3" s="161"/>
      <c r="K3" s="161"/>
    </row>
    <row r="4" spans="1:11" ht="45.75" customHeight="1">
      <c r="A4" s="155" t="s">
        <v>137</v>
      </c>
      <c r="B4" s="161" t="s">
        <v>143</v>
      </c>
      <c r="C4" s="161"/>
      <c r="D4" s="161"/>
      <c r="E4" s="161"/>
      <c r="F4" s="161"/>
      <c r="G4" s="161"/>
      <c r="H4" s="161"/>
      <c r="I4" s="161"/>
      <c r="J4" s="161"/>
      <c r="K4" s="161"/>
    </row>
    <row r="5" spans="1:11" ht="49.5" customHeight="1">
      <c r="A5" s="155" t="s">
        <v>138</v>
      </c>
      <c r="B5" s="161" t="s">
        <v>148</v>
      </c>
      <c r="C5" s="161"/>
      <c r="D5" s="161"/>
      <c r="E5" s="161"/>
      <c r="F5" s="161"/>
      <c r="G5" s="161"/>
      <c r="H5" s="161"/>
      <c r="I5" s="161"/>
      <c r="J5" s="161"/>
      <c r="K5" s="161"/>
    </row>
    <row r="6" spans="1:11" ht="46.5" customHeight="1">
      <c r="A6" s="155" t="s">
        <v>139</v>
      </c>
      <c r="B6" s="162" t="s">
        <v>140</v>
      </c>
      <c r="C6" s="162"/>
      <c r="D6" s="162"/>
      <c r="E6" s="162"/>
      <c r="F6" s="162"/>
      <c r="G6" s="162"/>
      <c r="H6" s="162"/>
      <c r="I6" s="162"/>
      <c r="J6" s="162"/>
      <c r="K6" s="162"/>
    </row>
    <row r="7" spans="1:11" ht="13.5">
      <c r="A7" s="154"/>
      <c r="B7" s="159"/>
      <c r="C7" s="159"/>
      <c r="D7" s="159"/>
      <c r="E7" s="159"/>
      <c r="F7" s="159"/>
      <c r="G7" s="159"/>
      <c r="H7" s="159"/>
      <c r="I7" s="159"/>
      <c r="J7" s="159"/>
      <c r="K7" s="159"/>
    </row>
    <row r="8" spans="1:11" ht="21">
      <c r="A8" s="158" t="s">
        <v>141</v>
      </c>
      <c r="B8" s="158"/>
      <c r="C8" s="158"/>
      <c r="D8" s="158"/>
      <c r="E8" s="158"/>
      <c r="F8" s="158"/>
      <c r="G8" s="158"/>
      <c r="H8" s="158"/>
      <c r="I8" s="158"/>
      <c r="J8" s="158"/>
      <c r="K8" s="158"/>
    </row>
    <row r="9" spans="2:11" ht="13.5">
      <c r="B9" s="156"/>
      <c r="C9" s="156"/>
      <c r="D9" s="156"/>
      <c r="E9" s="156"/>
      <c r="F9" s="156"/>
      <c r="G9" s="156"/>
      <c r="H9" s="156"/>
      <c r="I9" s="156"/>
      <c r="J9" s="156"/>
      <c r="K9" s="156"/>
    </row>
    <row r="10" spans="2:11" ht="13.5">
      <c r="B10" s="156"/>
      <c r="C10" s="156"/>
      <c r="D10" s="156"/>
      <c r="E10" s="156"/>
      <c r="F10" s="156"/>
      <c r="G10" s="156"/>
      <c r="H10" s="156"/>
      <c r="I10" s="156"/>
      <c r="J10" s="156"/>
      <c r="K10" s="156"/>
    </row>
    <row r="11" spans="2:11" ht="13.5">
      <c r="B11" s="156"/>
      <c r="C11" s="156"/>
      <c r="D11" s="156"/>
      <c r="E11" s="156"/>
      <c r="F11" s="156"/>
      <c r="G11" s="156"/>
      <c r="H11" s="156"/>
      <c r="I11" s="156"/>
      <c r="J11" s="156"/>
      <c r="K11" s="156"/>
    </row>
    <row r="12" spans="2:11" ht="13.5">
      <c r="B12" s="156"/>
      <c r="C12" s="156"/>
      <c r="D12" s="156"/>
      <c r="E12" s="156"/>
      <c r="F12" s="156"/>
      <c r="G12" s="156"/>
      <c r="H12" s="156"/>
      <c r="I12" s="156"/>
      <c r="J12" s="156"/>
      <c r="K12" s="156"/>
    </row>
    <row r="13" spans="2:11" ht="13.5">
      <c r="B13" s="156"/>
      <c r="C13" s="156"/>
      <c r="D13" s="156"/>
      <c r="E13" s="156"/>
      <c r="F13" s="156"/>
      <c r="G13" s="156"/>
      <c r="H13" s="156"/>
      <c r="I13" s="156"/>
      <c r="J13" s="156"/>
      <c r="K13" s="156"/>
    </row>
    <row r="14" spans="2:11" ht="13.5">
      <c r="B14" s="156"/>
      <c r="C14" s="156"/>
      <c r="D14" s="156"/>
      <c r="E14" s="156"/>
      <c r="F14" s="156"/>
      <c r="G14" s="156"/>
      <c r="H14" s="156"/>
      <c r="I14" s="156"/>
      <c r="J14" s="156"/>
      <c r="K14" s="156"/>
    </row>
    <row r="15" spans="2:11" ht="13.5">
      <c r="B15" s="156"/>
      <c r="C15" s="156"/>
      <c r="D15" s="156"/>
      <c r="E15" s="156"/>
      <c r="F15" s="156"/>
      <c r="G15" s="156"/>
      <c r="H15" s="156"/>
      <c r="I15" s="156"/>
      <c r="J15" s="156"/>
      <c r="K15" s="156"/>
    </row>
    <row r="16" spans="2:11" ht="13.5">
      <c r="B16" s="156"/>
      <c r="C16" s="156"/>
      <c r="D16" s="156"/>
      <c r="E16" s="156"/>
      <c r="F16" s="156"/>
      <c r="G16" s="156"/>
      <c r="H16" s="156"/>
      <c r="I16" s="156"/>
      <c r="J16" s="156"/>
      <c r="K16" s="156"/>
    </row>
    <row r="17" spans="2:11" ht="13.5">
      <c r="B17" s="156"/>
      <c r="C17" s="156"/>
      <c r="D17" s="156"/>
      <c r="E17" s="156"/>
      <c r="F17" s="156"/>
      <c r="G17" s="156"/>
      <c r="H17" s="156"/>
      <c r="I17" s="156"/>
      <c r="J17" s="156"/>
      <c r="K17" s="156"/>
    </row>
    <row r="18" spans="2:11" ht="13.5">
      <c r="B18" s="156"/>
      <c r="C18" s="156"/>
      <c r="D18" s="156"/>
      <c r="E18" s="156"/>
      <c r="F18" s="156"/>
      <c r="G18" s="156"/>
      <c r="H18" s="156"/>
      <c r="I18" s="156"/>
      <c r="J18" s="156"/>
      <c r="K18" s="156"/>
    </row>
    <row r="19" spans="2:11" ht="13.5">
      <c r="B19" s="156"/>
      <c r="C19" s="156"/>
      <c r="D19" s="156"/>
      <c r="E19" s="156"/>
      <c r="F19" s="156"/>
      <c r="G19" s="156"/>
      <c r="H19" s="156"/>
      <c r="I19" s="156"/>
      <c r="J19" s="156"/>
      <c r="K19" s="156"/>
    </row>
    <row r="20" spans="2:11" ht="13.5">
      <c r="B20" s="157"/>
      <c r="C20" s="157"/>
      <c r="D20" s="157"/>
      <c r="E20" s="157"/>
      <c r="F20" s="157"/>
      <c r="G20" s="157"/>
      <c r="H20" s="157"/>
      <c r="I20" s="157"/>
      <c r="J20" s="157"/>
      <c r="K20" s="157"/>
    </row>
    <row r="21" spans="2:11" ht="13.5">
      <c r="B21" s="157"/>
      <c r="C21" s="157"/>
      <c r="D21" s="157"/>
      <c r="E21" s="157"/>
      <c r="F21" s="157"/>
      <c r="G21" s="157"/>
      <c r="H21" s="157"/>
      <c r="I21" s="157"/>
      <c r="J21" s="157"/>
      <c r="K21" s="157"/>
    </row>
    <row r="22" spans="2:11" ht="13.5">
      <c r="B22" s="157"/>
      <c r="C22" s="157"/>
      <c r="D22" s="157"/>
      <c r="E22" s="157"/>
      <c r="F22" s="157"/>
      <c r="G22" s="157"/>
      <c r="H22" s="157"/>
      <c r="I22" s="157"/>
      <c r="J22" s="157"/>
      <c r="K22" s="157"/>
    </row>
    <row r="23" spans="2:11" ht="13.5">
      <c r="B23" s="157"/>
      <c r="C23" s="157"/>
      <c r="D23" s="157"/>
      <c r="E23" s="157"/>
      <c r="F23" s="157"/>
      <c r="G23" s="157"/>
      <c r="H23" s="157"/>
      <c r="I23" s="157"/>
      <c r="J23" s="157"/>
      <c r="K23" s="157"/>
    </row>
  </sheetData>
  <sheetProtection/>
  <mergeCells count="23">
    <mergeCell ref="B1:K1"/>
    <mergeCell ref="B2:K2"/>
    <mergeCell ref="B3:K3"/>
    <mergeCell ref="B4:K4"/>
    <mergeCell ref="B5:K5"/>
    <mergeCell ref="B6:K6"/>
    <mergeCell ref="B17:K17"/>
    <mergeCell ref="B18:K18"/>
    <mergeCell ref="B7:K7"/>
    <mergeCell ref="B9:K9"/>
    <mergeCell ref="B10:K10"/>
    <mergeCell ref="B11:K11"/>
    <mergeCell ref="B12:K12"/>
    <mergeCell ref="B19:K19"/>
    <mergeCell ref="B20:K20"/>
    <mergeCell ref="B21:K21"/>
    <mergeCell ref="B22:K22"/>
    <mergeCell ref="B23:K23"/>
    <mergeCell ref="A8:K8"/>
    <mergeCell ref="B13:K13"/>
    <mergeCell ref="B14:K14"/>
    <mergeCell ref="B15:K15"/>
    <mergeCell ref="B16:K16"/>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V124"/>
  <sheetViews>
    <sheetView zoomScale="85" zoomScaleNormal="85" zoomScalePageLayoutView="0" workbookViewId="0" topLeftCell="A1">
      <selection activeCell="J9" sqref="J9"/>
    </sheetView>
  </sheetViews>
  <sheetFormatPr defaultColWidth="0" defaultRowHeight="13.5" zeroHeight="1"/>
  <cols>
    <col min="1" max="1" width="9.00390625" style="104" customWidth="1"/>
    <col min="2" max="17" width="9.00390625" style="101" customWidth="1"/>
    <col min="18" max="18" width="13.00390625" style="101" bestFit="1" customWidth="1"/>
    <col min="19" max="22" width="9.00390625" style="101" customWidth="1"/>
    <col min="23" max="25" width="0" style="101" hidden="1" customWidth="1"/>
    <col min="26" max="16384" width="9.00390625" style="101" hidden="1" customWidth="1"/>
  </cols>
  <sheetData>
    <row r="1" ht="14.25" thickBot="1"/>
    <row r="2" spans="1:18" ht="22.5" customHeight="1" thickBot="1">
      <c r="A2" s="230" t="s">
        <v>84</v>
      </c>
      <c r="B2" s="201" t="s">
        <v>66</v>
      </c>
      <c r="C2" s="202"/>
      <c r="D2" s="196"/>
      <c r="E2" s="197"/>
      <c r="F2" s="221"/>
      <c r="G2" s="221"/>
      <c r="H2" s="221"/>
      <c r="I2" s="221"/>
      <c r="J2" s="222"/>
      <c r="Q2" s="90" t="s">
        <v>19</v>
      </c>
      <c r="R2" s="90" t="s">
        <v>104</v>
      </c>
    </row>
    <row r="3" spans="1:18" ht="22.5" customHeight="1">
      <c r="A3" s="231"/>
      <c r="B3" s="203" t="s">
        <v>67</v>
      </c>
      <c r="C3" s="204"/>
      <c r="D3" s="163"/>
      <c r="E3" s="163"/>
      <c r="F3" s="105" t="s">
        <v>101</v>
      </c>
      <c r="G3" s="106"/>
      <c r="H3" s="106"/>
      <c r="I3" s="106"/>
      <c r="J3" s="106"/>
      <c r="Q3" s="90" t="s">
        <v>20</v>
      </c>
      <c r="R3" s="90" t="s">
        <v>105</v>
      </c>
    </row>
    <row r="4" spans="1:18" ht="22.5" customHeight="1" thickBot="1">
      <c r="A4" s="231"/>
      <c r="B4" s="203" t="s">
        <v>64</v>
      </c>
      <c r="C4" s="204"/>
      <c r="D4" s="163"/>
      <c r="E4" s="163"/>
      <c r="F4" s="107"/>
      <c r="G4" s="108"/>
      <c r="H4" s="108"/>
      <c r="I4" s="108"/>
      <c r="J4" s="108"/>
      <c r="Q4" s="104"/>
      <c r="R4" s="90" t="s">
        <v>106</v>
      </c>
    </row>
    <row r="5" spans="1:18" ht="22.5" customHeight="1" thickBot="1">
      <c r="A5" s="231"/>
      <c r="B5" s="203" t="s">
        <v>40</v>
      </c>
      <c r="C5" s="204"/>
      <c r="D5" s="171"/>
      <c r="E5" s="223"/>
      <c r="F5" s="224"/>
      <c r="G5" s="225"/>
      <c r="H5" s="225"/>
      <c r="I5" s="225"/>
      <c r="J5" s="226"/>
      <c r="R5" s="101" t="s">
        <v>145</v>
      </c>
    </row>
    <row r="6" spans="1:10" ht="22.5" customHeight="1">
      <c r="A6" s="231"/>
      <c r="B6" s="203" t="s">
        <v>68</v>
      </c>
      <c r="C6" s="204"/>
      <c r="D6" s="207"/>
      <c r="E6" s="207"/>
      <c r="F6" s="208"/>
      <c r="G6" s="105"/>
      <c r="H6" s="106"/>
      <c r="I6" s="106"/>
      <c r="J6" s="106"/>
    </row>
    <row r="7" spans="1:6" ht="22.5" customHeight="1">
      <c r="A7" s="231"/>
      <c r="B7" s="203" t="s">
        <v>69</v>
      </c>
      <c r="C7" s="204"/>
      <c r="D7" s="207"/>
      <c r="E7" s="207"/>
      <c r="F7" s="208"/>
    </row>
    <row r="8" spans="1:15" ht="22.5" customHeight="1" thickBot="1">
      <c r="A8" s="232"/>
      <c r="B8" s="214" t="s">
        <v>85</v>
      </c>
      <c r="C8" s="215"/>
      <c r="D8" s="212"/>
      <c r="E8" s="212"/>
      <c r="F8" s="213"/>
      <c r="L8" s="165" t="s">
        <v>129</v>
      </c>
      <c r="M8" s="165"/>
      <c r="N8" s="165"/>
      <c r="O8" s="165"/>
    </row>
    <row r="9" spans="1:15" ht="18" customHeight="1">
      <c r="A9" s="216"/>
      <c r="B9" s="216"/>
      <c r="C9" s="216"/>
      <c r="D9" s="144"/>
      <c r="L9" s="165"/>
      <c r="M9" s="165"/>
      <c r="N9" s="165"/>
      <c r="O9" s="165"/>
    </row>
    <row r="10" spans="1:18" ht="18" customHeight="1" thickBot="1">
      <c r="A10" s="209" t="s">
        <v>65</v>
      </c>
      <c r="B10" s="210"/>
      <c r="C10" s="211"/>
      <c r="D10" s="2"/>
      <c r="E10" s="101" t="s">
        <v>130</v>
      </c>
      <c r="L10" s="165"/>
      <c r="M10" s="165"/>
      <c r="N10" s="165"/>
      <c r="O10" s="165"/>
      <c r="R10" s="121">
        <v>47</v>
      </c>
    </row>
    <row r="11" spans="1:15" ht="18" customHeight="1">
      <c r="A11" s="181" t="s">
        <v>70</v>
      </c>
      <c r="B11" s="219" t="s">
        <v>71</v>
      </c>
      <c r="C11" s="220"/>
      <c r="D11" s="196"/>
      <c r="E11" s="197"/>
      <c r="F11" s="198"/>
      <c r="G11" s="109"/>
      <c r="H11" s="109"/>
      <c r="I11" s="109"/>
      <c r="J11" s="109"/>
      <c r="L11" s="165"/>
      <c r="M11" s="165"/>
      <c r="N11" s="165"/>
      <c r="O11" s="165"/>
    </row>
    <row r="12" spans="1:10" ht="18" customHeight="1" thickBot="1">
      <c r="A12" s="182"/>
      <c r="B12" s="176" t="s">
        <v>72</v>
      </c>
      <c r="C12" s="177"/>
      <c r="D12" s="171"/>
      <c r="E12" s="172"/>
      <c r="F12" s="173"/>
      <c r="G12" s="109"/>
      <c r="H12" s="109"/>
      <c r="I12" s="109"/>
      <c r="J12" s="109"/>
    </row>
    <row r="13" spans="1:10" ht="18" customHeight="1" thickBot="1">
      <c r="A13" s="182"/>
      <c r="B13" s="176" t="s">
        <v>73</v>
      </c>
      <c r="C13" s="177"/>
      <c r="D13" s="1"/>
      <c r="E13" s="169" t="s">
        <v>103</v>
      </c>
      <c r="F13" s="170"/>
      <c r="G13" s="109"/>
      <c r="H13" s="109"/>
      <c r="I13" s="109"/>
      <c r="J13" s="109"/>
    </row>
    <row r="14" spans="1:10" ht="18" customHeight="1" thickBot="1">
      <c r="A14" s="182"/>
      <c r="B14" s="176" t="s">
        <v>74</v>
      </c>
      <c r="C14" s="177"/>
      <c r="D14" s="171" t="s">
        <v>104</v>
      </c>
      <c r="E14" s="184"/>
      <c r="F14" s="107"/>
      <c r="G14" s="109"/>
      <c r="H14" s="109"/>
      <c r="I14" s="109"/>
      <c r="J14" s="109"/>
    </row>
    <row r="15" spans="1:10" ht="18" customHeight="1" thickBot="1">
      <c r="A15" s="183"/>
      <c r="B15" s="217" t="s">
        <v>75</v>
      </c>
      <c r="C15" s="218"/>
      <c r="D15" s="188"/>
      <c r="E15" s="189"/>
      <c r="F15" s="190"/>
      <c r="G15" s="109"/>
      <c r="H15" s="109"/>
      <c r="I15" s="109"/>
      <c r="J15" s="109"/>
    </row>
    <row r="16" spans="1:10" ht="18" customHeight="1">
      <c r="A16" s="193" t="s">
        <v>126</v>
      </c>
      <c r="B16" s="205" t="s">
        <v>71</v>
      </c>
      <c r="C16" s="206"/>
      <c r="D16" s="196"/>
      <c r="E16" s="197"/>
      <c r="F16" s="198"/>
      <c r="G16" s="109"/>
      <c r="H16" s="109"/>
      <c r="I16" s="109"/>
      <c r="J16" s="109"/>
    </row>
    <row r="17" spans="1:10" ht="18" customHeight="1" thickBot="1">
      <c r="A17" s="194"/>
      <c r="B17" s="199" t="s">
        <v>18</v>
      </c>
      <c r="C17" s="200"/>
      <c r="D17" s="171"/>
      <c r="E17" s="172"/>
      <c r="F17" s="173"/>
      <c r="G17" s="109"/>
      <c r="H17" s="109"/>
      <c r="I17" s="109"/>
      <c r="J17" s="109"/>
    </row>
    <row r="18" spans="1:10" ht="18" customHeight="1" thickBot="1">
      <c r="A18" s="195"/>
      <c r="B18" s="186" t="s">
        <v>73</v>
      </c>
      <c r="C18" s="187"/>
      <c r="D18" s="1"/>
      <c r="E18" s="185" t="s">
        <v>102</v>
      </c>
      <c r="F18" s="170"/>
      <c r="G18" s="109"/>
      <c r="H18" s="109"/>
      <c r="I18" s="109"/>
      <c r="J18" s="109"/>
    </row>
    <row r="19" spans="1:10" ht="9" customHeight="1" thickBot="1">
      <c r="A19" s="110"/>
      <c r="B19" s="111"/>
      <c r="C19" s="111"/>
      <c r="D19" s="97"/>
      <c r="E19" s="109"/>
      <c r="F19" s="109"/>
      <c r="G19" s="109"/>
      <c r="H19" s="109"/>
      <c r="I19" s="109"/>
      <c r="J19" s="109"/>
    </row>
    <row r="20" spans="1:10" ht="18" customHeight="1" thickBot="1">
      <c r="A20" s="178" t="s">
        <v>113</v>
      </c>
      <c r="B20" s="179"/>
      <c r="C20" s="180"/>
      <c r="D20" s="112" t="s">
        <v>146</v>
      </c>
      <c r="E20" s="98"/>
      <c r="F20" s="113" t="s">
        <v>114</v>
      </c>
      <c r="G20" s="99"/>
      <c r="H20" s="113" t="s">
        <v>115</v>
      </c>
      <c r="I20" s="99"/>
      <c r="J20" s="114" t="s">
        <v>116</v>
      </c>
    </row>
    <row r="21" spans="4:5" ht="14.25" thickBot="1">
      <c r="D21" s="108"/>
      <c r="E21" s="109"/>
    </row>
    <row r="22" spans="1:15" ht="25.5" customHeight="1" thickBot="1">
      <c r="A22" s="227" t="s">
        <v>90</v>
      </c>
      <c r="B22" s="228"/>
      <c r="C22" s="228"/>
      <c r="D22" s="229"/>
      <c r="G22" s="168" t="s">
        <v>132</v>
      </c>
      <c r="H22" s="168"/>
      <c r="I22" s="168"/>
      <c r="J22" s="168"/>
      <c r="K22" s="168"/>
      <c r="L22" s="168"/>
      <c r="M22" s="168"/>
      <c r="N22" s="168"/>
      <c r="O22" s="168"/>
    </row>
    <row r="23" spans="1:15" ht="6" customHeight="1" thickBot="1">
      <c r="A23" s="115"/>
      <c r="B23" s="115"/>
      <c r="C23" s="115"/>
      <c r="D23" s="115"/>
      <c r="G23" s="168"/>
      <c r="H23" s="168"/>
      <c r="I23" s="168"/>
      <c r="J23" s="168"/>
      <c r="K23" s="168"/>
      <c r="L23" s="168"/>
      <c r="M23" s="168"/>
      <c r="N23" s="168"/>
      <c r="O23" s="168"/>
    </row>
    <row r="24" spans="1:15" ht="27" customHeight="1" thickBot="1">
      <c r="A24" s="191" t="s">
        <v>91</v>
      </c>
      <c r="B24" s="192"/>
      <c r="G24" s="168"/>
      <c r="H24" s="168"/>
      <c r="I24" s="168"/>
      <c r="J24" s="168"/>
      <c r="K24" s="168"/>
      <c r="L24" s="168"/>
      <c r="M24" s="168"/>
      <c r="N24" s="168"/>
      <c r="O24" s="168"/>
    </row>
    <row r="25" ht="13.5" customHeight="1">
      <c r="A25" s="116" t="s">
        <v>111</v>
      </c>
    </row>
    <row r="26" spans="1:7" ht="13.5">
      <c r="A26" s="139" t="s">
        <v>95</v>
      </c>
      <c r="B26" s="140" t="s">
        <v>96</v>
      </c>
      <c r="C26" s="140" t="s">
        <v>97</v>
      </c>
      <c r="D26" s="140" t="s">
        <v>82</v>
      </c>
      <c r="E26" s="140" t="s">
        <v>98</v>
      </c>
      <c r="F26" s="140" t="s">
        <v>99</v>
      </c>
      <c r="G26" s="141" t="s">
        <v>100</v>
      </c>
    </row>
    <row r="27" spans="1:7" ht="14.25">
      <c r="A27" s="142"/>
      <c r="B27" s="127"/>
      <c r="C27" s="126"/>
      <c r="D27" s="126"/>
      <c r="E27" s="126"/>
      <c r="F27" s="126"/>
      <c r="G27" s="135"/>
    </row>
    <row r="28" spans="1:7" ht="14.25">
      <c r="A28" s="142"/>
      <c r="B28" s="127"/>
      <c r="C28" s="126"/>
      <c r="D28" s="126"/>
      <c r="E28" s="126"/>
      <c r="F28" s="126"/>
      <c r="G28" s="135"/>
    </row>
    <row r="29" spans="1:7" ht="13.5">
      <c r="A29" s="143"/>
      <c r="B29" s="128"/>
      <c r="C29" s="128"/>
      <c r="D29" s="128"/>
      <c r="E29" s="128"/>
      <c r="F29" s="128"/>
      <c r="G29" s="136"/>
    </row>
    <row r="30" spans="1:7" ht="14.25" thickBot="1">
      <c r="A30" s="129"/>
      <c r="G30" s="124"/>
    </row>
    <row r="31" spans="1:2" ht="27" customHeight="1" thickBot="1">
      <c r="A31" s="174" t="s">
        <v>92</v>
      </c>
      <c r="B31" s="175"/>
    </row>
    <row r="32" ht="13.5" customHeight="1">
      <c r="A32" s="116" t="s">
        <v>112</v>
      </c>
    </row>
    <row r="33" spans="1:7" ht="13.5">
      <c r="A33" s="139" t="s">
        <v>95</v>
      </c>
      <c r="B33" s="140" t="s">
        <v>96</v>
      </c>
      <c r="C33" s="140" t="s">
        <v>97</v>
      </c>
      <c r="D33" s="140" t="s">
        <v>82</v>
      </c>
      <c r="E33" s="140" t="s">
        <v>98</v>
      </c>
      <c r="F33" s="140" t="s">
        <v>99</v>
      </c>
      <c r="G33" s="141" t="s">
        <v>100</v>
      </c>
    </row>
    <row r="34" spans="1:7" ht="14.25">
      <c r="A34" s="137"/>
      <c r="B34" s="131"/>
      <c r="C34" s="130"/>
      <c r="D34" s="130"/>
      <c r="E34" s="130"/>
      <c r="F34" s="130"/>
      <c r="G34" s="132"/>
    </row>
    <row r="35" spans="1:7" ht="14.25">
      <c r="A35" s="138"/>
      <c r="B35" s="123"/>
      <c r="C35" s="122"/>
      <c r="D35" s="122"/>
      <c r="E35" s="122"/>
      <c r="F35" s="122"/>
      <c r="G35" s="133"/>
    </row>
    <row r="36" spans="1:7" ht="14.25" thickBot="1">
      <c r="A36" s="125"/>
      <c r="B36" s="125"/>
      <c r="C36" s="125"/>
      <c r="D36" s="125"/>
      <c r="E36" s="125"/>
      <c r="F36" s="125"/>
      <c r="G36" s="134"/>
    </row>
    <row r="37" spans="1:2" ht="27" customHeight="1" thickBot="1">
      <c r="A37" s="191" t="s">
        <v>93</v>
      </c>
      <c r="B37" s="192"/>
    </row>
    <row r="38" ht="13.5" customHeight="1">
      <c r="A38" s="116" t="s">
        <v>107</v>
      </c>
    </row>
    <row r="39" spans="1:22" ht="13.5">
      <c r="A39" s="117"/>
      <c r="B39" s="103"/>
      <c r="C39" s="103"/>
      <c r="D39" s="103"/>
      <c r="E39" s="103"/>
      <c r="F39" s="118"/>
      <c r="G39" s="118"/>
      <c r="H39" s="119"/>
      <c r="I39" s="166" t="s">
        <v>50</v>
      </c>
      <c r="J39" s="166"/>
      <c r="K39" s="166"/>
      <c r="L39" s="166"/>
      <c r="M39" s="166"/>
      <c r="N39" s="166"/>
      <c r="O39" s="163" t="s">
        <v>118</v>
      </c>
      <c r="P39" s="164"/>
      <c r="Q39" s="163" t="s">
        <v>119</v>
      </c>
      <c r="R39" s="164"/>
      <c r="S39" s="163" t="s">
        <v>142</v>
      </c>
      <c r="T39" s="164"/>
      <c r="U39" s="166" t="s">
        <v>51</v>
      </c>
      <c r="V39" s="166"/>
    </row>
    <row r="40" spans="1:22" ht="13.5">
      <c r="A40" s="120" t="s">
        <v>52</v>
      </c>
      <c r="B40" s="120" t="s">
        <v>53</v>
      </c>
      <c r="C40" s="120" t="s">
        <v>54</v>
      </c>
      <c r="D40" s="120" t="s">
        <v>55</v>
      </c>
      <c r="E40" s="117" t="s">
        <v>56</v>
      </c>
      <c r="F40" s="167" t="s">
        <v>57</v>
      </c>
      <c r="G40" s="164"/>
      <c r="H40" s="120" t="s">
        <v>121</v>
      </c>
      <c r="I40" s="120" t="s">
        <v>58</v>
      </c>
      <c r="J40" s="120" t="s">
        <v>59</v>
      </c>
      <c r="K40" s="120" t="s">
        <v>60</v>
      </c>
      <c r="L40" s="120" t="s">
        <v>61</v>
      </c>
      <c r="M40" s="120" t="s">
        <v>62</v>
      </c>
      <c r="N40" s="120" t="s">
        <v>63</v>
      </c>
      <c r="O40" s="120" t="s">
        <v>59</v>
      </c>
      <c r="P40" s="120" t="s">
        <v>60</v>
      </c>
      <c r="Q40" s="120" t="s">
        <v>59</v>
      </c>
      <c r="R40" s="120" t="s">
        <v>60</v>
      </c>
      <c r="S40" s="120" t="s">
        <v>59</v>
      </c>
      <c r="T40" s="120" t="s">
        <v>60</v>
      </c>
      <c r="U40" s="120" t="s">
        <v>120</v>
      </c>
      <c r="V40" s="120" t="s">
        <v>61</v>
      </c>
    </row>
    <row r="41" spans="1:7" ht="13.5">
      <c r="A41" s="100"/>
      <c r="F41" s="115"/>
      <c r="G41" s="115"/>
    </row>
    <row r="42" spans="1:7" ht="13.5">
      <c r="A42" s="100"/>
      <c r="F42" s="115"/>
      <c r="G42" s="115"/>
    </row>
    <row r="43" spans="1:7" ht="13.5">
      <c r="A43" s="100"/>
      <c r="F43" s="115"/>
      <c r="G43" s="115"/>
    </row>
    <row r="44" spans="1:7" ht="13.5">
      <c r="A44" s="100"/>
      <c r="F44" s="115"/>
      <c r="G44" s="115"/>
    </row>
    <row r="45" spans="1:7" ht="13.5">
      <c r="A45" s="100"/>
      <c r="F45" s="115"/>
      <c r="G45" s="115"/>
    </row>
    <row r="46" spans="1:7" ht="13.5">
      <c r="A46" s="100"/>
      <c r="F46" s="115"/>
      <c r="G46" s="115"/>
    </row>
    <row r="47" spans="1:7" ht="13.5">
      <c r="A47" s="100"/>
      <c r="F47" s="115"/>
      <c r="G47" s="115"/>
    </row>
    <row r="48" spans="1:7" ht="13.5">
      <c r="A48" s="100"/>
      <c r="F48" s="115"/>
      <c r="G48" s="115"/>
    </row>
    <row r="49" spans="1:7" ht="13.5">
      <c r="A49" s="100"/>
      <c r="F49" s="115"/>
      <c r="G49" s="115"/>
    </row>
    <row r="50" spans="1:7" ht="13.5">
      <c r="A50" s="100"/>
      <c r="F50" s="115"/>
      <c r="G50" s="115"/>
    </row>
    <row r="51" spans="1:7" ht="13.5">
      <c r="A51" s="100"/>
      <c r="F51" s="115"/>
      <c r="G51" s="115"/>
    </row>
    <row r="52" spans="1:7" ht="13.5">
      <c r="A52" s="100"/>
      <c r="F52" s="115"/>
      <c r="G52" s="115"/>
    </row>
    <row r="53" spans="1:7" ht="13.5">
      <c r="A53" s="100"/>
      <c r="F53" s="115"/>
      <c r="G53" s="115"/>
    </row>
    <row r="54" spans="1:7" ht="13.5">
      <c r="A54" s="100"/>
      <c r="F54" s="115"/>
      <c r="G54" s="115"/>
    </row>
    <row r="55" spans="1:7" ht="13.5">
      <c r="A55" s="100"/>
      <c r="F55" s="115"/>
      <c r="G55" s="115"/>
    </row>
    <row r="56" spans="1:7" ht="13.5">
      <c r="A56" s="100"/>
      <c r="F56" s="115"/>
      <c r="G56" s="115"/>
    </row>
    <row r="57" spans="1:7" ht="13.5">
      <c r="A57" s="100"/>
      <c r="F57" s="115"/>
      <c r="G57" s="115"/>
    </row>
    <row r="58" spans="1:7" ht="13.5">
      <c r="A58" s="100"/>
      <c r="F58" s="115"/>
      <c r="G58" s="115"/>
    </row>
    <row r="59" spans="1:7" ht="13.5">
      <c r="A59" s="100"/>
      <c r="F59" s="115"/>
      <c r="G59" s="115"/>
    </row>
    <row r="60" spans="1:7" ht="13.5">
      <c r="A60" s="100"/>
      <c r="F60" s="115"/>
      <c r="G60" s="115"/>
    </row>
    <row r="61" spans="1:7" ht="13.5">
      <c r="A61" s="100"/>
      <c r="F61" s="115"/>
      <c r="G61" s="115"/>
    </row>
    <row r="62" spans="1:7" ht="13.5">
      <c r="A62" s="100"/>
      <c r="F62" s="115"/>
      <c r="G62" s="115"/>
    </row>
    <row r="63" spans="1:7" ht="13.5">
      <c r="A63" s="100"/>
      <c r="F63" s="115"/>
      <c r="G63" s="115"/>
    </row>
    <row r="64" spans="1:7" ht="13.5">
      <c r="A64" s="100"/>
      <c r="F64" s="115"/>
      <c r="G64" s="115"/>
    </row>
    <row r="65" spans="1:7" ht="13.5">
      <c r="A65" s="100"/>
      <c r="F65" s="115"/>
      <c r="G65" s="115"/>
    </row>
    <row r="66" spans="1:7" ht="13.5">
      <c r="A66" s="100"/>
      <c r="F66" s="115"/>
      <c r="G66" s="115"/>
    </row>
    <row r="67" spans="1:7" ht="13.5">
      <c r="A67" s="100"/>
      <c r="F67" s="115"/>
      <c r="G67" s="115"/>
    </row>
    <row r="68" spans="1:7" ht="13.5">
      <c r="A68" s="100"/>
      <c r="F68" s="115"/>
      <c r="G68" s="115"/>
    </row>
    <row r="69" spans="1:7" ht="13.5">
      <c r="A69" s="100"/>
      <c r="F69" s="115"/>
      <c r="G69" s="115"/>
    </row>
    <row r="70" spans="1:7" ht="13.5">
      <c r="A70" s="100"/>
      <c r="F70" s="115"/>
      <c r="G70" s="115"/>
    </row>
    <row r="71" spans="1:7" ht="13.5">
      <c r="A71" s="100"/>
      <c r="F71" s="115"/>
      <c r="G71" s="115"/>
    </row>
    <row r="72" spans="1:7" ht="13.5">
      <c r="A72" s="100"/>
      <c r="F72" s="115"/>
      <c r="G72" s="115"/>
    </row>
    <row r="73" spans="1:7" ht="13.5">
      <c r="A73" s="100"/>
      <c r="F73" s="115"/>
      <c r="G73" s="115"/>
    </row>
    <row r="74" spans="1:7" ht="13.5">
      <c r="A74" s="100"/>
      <c r="F74" s="115"/>
      <c r="G74" s="115"/>
    </row>
    <row r="75" spans="1:7" ht="13.5">
      <c r="A75" s="100"/>
      <c r="F75" s="115"/>
      <c r="G75" s="115"/>
    </row>
    <row r="76" spans="1:7" ht="13.5">
      <c r="A76" s="100"/>
      <c r="F76" s="115"/>
      <c r="G76" s="115"/>
    </row>
    <row r="77" spans="1:7" ht="13.5">
      <c r="A77" s="100"/>
      <c r="F77" s="115"/>
      <c r="G77" s="115"/>
    </row>
    <row r="78" spans="1:7" ht="13.5">
      <c r="A78" s="100"/>
      <c r="F78" s="115"/>
      <c r="G78" s="115"/>
    </row>
    <row r="79" spans="1:7" ht="13.5">
      <c r="A79" s="100"/>
      <c r="F79" s="115"/>
      <c r="G79" s="115"/>
    </row>
    <row r="80" spans="1:7" ht="14.25" thickBot="1">
      <c r="A80" s="100"/>
      <c r="F80" s="115"/>
      <c r="G80" s="115"/>
    </row>
    <row r="81" spans="1:2" ht="27" customHeight="1" thickBot="1">
      <c r="A81" s="174" t="s">
        <v>94</v>
      </c>
      <c r="B81" s="175"/>
    </row>
    <row r="82" ht="13.5" customHeight="1">
      <c r="A82" s="116" t="s">
        <v>117</v>
      </c>
    </row>
    <row r="83" spans="1:22" ht="13.5">
      <c r="A83" s="117"/>
      <c r="B83" s="103"/>
      <c r="C83" s="103"/>
      <c r="D83" s="103"/>
      <c r="E83" s="103"/>
      <c r="F83" s="103"/>
      <c r="G83" s="118"/>
      <c r="H83" s="119"/>
      <c r="I83" s="166" t="s">
        <v>50</v>
      </c>
      <c r="J83" s="166"/>
      <c r="K83" s="166"/>
      <c r="L83" s="166"/>
      <c r="M83" s="166"/>
      <c r="N83" s="166"/>
      <c r="O83" s="163" t="s">
        <v>118</v>
      </c>
      <c r="P83" s="164"/>
      <c r="Q83" s="163" t="s">
        <v>119</v>
      </c>
      <c r="R83" s="164"/>
      <c r="S83" s="163" t="s">
        <v>142</v>
      </c>
      <c r="T83" s="164"/>
      <c r="U83" s="166" t="s">
        <v>51</v>
      </c>
      <c r="V83" s="166"/>
    </row>
    <row r="84" spans="1:22" ht="13.5">
      <c r="A84" s="120" t="s">
        <v>52</v>
      </c>
      <c r="B84" s="120" t="s">
        <v>53</v>
      </c>
      <c r="C84" s="120" t="s">
        <v>54</v>
      </c>
      <c r="D84" s="120" t="s">
        <v>55</v>
      </c>
      <c r="E84" s="120" t="s">
        <v>56</v>
      </c>
      <c r="F84" s="167" t="s">
        <v>57</v>
      </c>
      <c r="G84" s="164"/>
      <c r="H84" s="120" t="s">
        <v>121</v>
      </c>
      <c r="I84" s="120" t="s">
        <v>58</v>
      </c>
      <c r="J84" s="120" t="s">
        <v>59</v>
      </c>
      <c r="K84" s="120" t="s">
        <v>60</v>
      </c>
      <c r="L84" s="120" t="s">
        <v>61</v>
      </c>
      <c r="M84" s="120" t="s">
        <v>62</v>
      </c>
      <c r="N84" s="120" t="s">
        <v>63</v>
      </c>
      <c r="O84" s="120" t="s">
        <v>59</v>
      </c>
      <c r="P84" s="120" t="s">
        <v>60</v>
      </c>
      <c r="Q84" s="120" t="s">
        <v>59</v>
      </c>
      <c r="R84" s="120" t="s">
        <v>60</v>
      </c>
      <c r="S84" s="120" t="s">
        <v>59</v>
      </c>
      <c r="T84" s="120" t="s">
        <v>60</v>
      </c>
      <c r="U84" s="120" t="s">
        <v>120</v>
      </c>
      <c r="V84" s="120" t="s">
        <v>61</v>
      </c>
    </row>
    <row r="85" spans="1:7" ht="13.5">
      <c r="A85" s="102"/>
      <c r="F85" s="115"/>
      <c r="G85" s="115"/>
    </row>
    <row r="86" spans="1:7" ht="13.5">
      <c r="A86" s="102"/>
      <c r="F86" s="115"/>
      <c r="G86" s="115"/>
    </row>
    <row r="87" spans="1:7" ht="13.5">
      <c r="A87" s="102"/>
      <c r="F87" s="115"/>
      <c r="G87" s="115"/>
    </row>
    <row r="88" spans="1:7" ht="13.5">
      <c r="A88" s="102"/>
      <c r="F88" s="115"/>
      <c r="G88" s="115"/>
    </row>
    <row r="89" spans="1:7" ht="13.5">
      <c r="A89" s="102"/>
      <c r="F89" s="115"/>
      <c r="G89" s="115"/>
    </row>
    <row r="90" spans="1:7" ht="13.5">
      <c r="A90" s="102"/>
      <c r="F90" s="115"/>
      <c r="G90" s="115"/>
    </row>
    <row r="91" spans="1:7" ht="13.5">
      <c r="A91" s="102"/>
      <c r="F91" s="115"/>
      <c r="G91" s="115"/>
    </row>
    <row r="92" spans="1:7" ht="13.5">
      <c r="A92" s="102"/>
      <c r="F92" s="115"/>
      <c r="G92" s="115"/>
    </row>
    <row r="93" spans="1:7" ht="13.5">
      <c r="A93" s="102"/>
      <c r="F93" s="115"/>
      <c r="G93" s="115"/>
    </row>
    <row r="94" spans="1:7" ht="13.5">
      <c r="A94" s="102"/>
      <c r="F94" s="115"/>
      <c r="G94" s="115"/>
    </row>
    <row r="95" spans="1:7" ht="13.5">
      <c r="A95" s="102"/>
      <c r="F95" s="115"/>
      <c r="G95" s="115"/>
    </row>
    <row r="96" spans="1:7" ht="13.5">
      <c r="A96" s="102"/>
      <c r="F96" s="115"/>
      <c r="G96" s="115"/>
    </row>
    <row r="97" spans="1:7" ht="13.5">
      <c r="A97" s="102"/>
      <c r="F97" s="115"/>
      <c r="G97" s="115"/>
    </row>
    <row r="98" spans="1:7" ht="13.5">
      <c r="A98" s="102"/>
      <c r="F98" s="115"/>
      <c r="G98" s="115"/>
    </row>
    <row r="99" spans="1:7" ht="13.5">
      <c r="A99" s="102"/>
      <c r="F99" s="115"/>
      <c r="G99" s="115"/>
    </row>
    <row r="100" spans="1:7" ht="13.5">
      <c r="A100" s="102"/>
      <c r="F100" s="115"/>
      <c r="G100" s="115"/>
    </row>
    <row r="101" spans="1:7" ht="13.5">
      <c r="A101" s="102"/>
      <c r="F101" s="115"/>
      <c r="G101" s="115"/>
    </row>
    <row r="102" spans="1:7" ht="13.5">
      <c r="A102" s="102"/>
      <c r="F102" s="115"/>
      <c r="G102" s="115"/>
    </row>
    <row r="103" spans="1:7" ht="13.5">
      <c r="A103" s="102"/>
      <c r="F103" s="115"/>
      <c r="G103" s="115"/>
    </row>
    <row r="104" spans="1:7" ht="13.5">
      <c r="A104" s="102"/>
      <c r="F104" s="115"/>
      <c r="G104" s="115"/>
    </row>
    <row r="105" spans="1:7" ht="13.5">
      <c r="A105" s="102"/>
      <c r="F105" s="115"/>
      <c r="G105" s="115"/>
    </row>
    <row r="106" spans="1:7" ht="13.5">
      <c r="A106" s="102"/>
      <c r="F106" s="115"/>
      <c r="G106" s="115"/>
    </row>
    <row r="107" spans="1:7" ht="13.5">
      <c r="A107" s="102"/>
      <c r="F107" s="115"/>
      <c r="G107" s="115"/>
    </row>
    <row r="108" spans="1:7" ht="13.5">
      <c r="A108" s="102"/>
      <c r="F108" s="115"/>
      <c r="G108" s="115"/>
    </row>
    <row r="109" spans="1:7" ht="13.5">
      <c r="A109" s="102"/>
      <c r="F109" s="115"/>
      <c r="G109" s="115"/>
    </row>
    <row r="110" spans="1:7" ht="13.5">
      <c r="A110" s="102"/>
      <c r="F110" s="115"/>
      <c r="G110" s="115"/>
    </row>
    <row r="111" spans="1:7" ht="13.5">
      <c r="A111" s="102"/>
      <c r="F111" s="115"/>
      <c r="G111" s="115"/>
    </row>
    <row r="112" spans="1:7" ht="13.5">
      <c r="A112" s="102"/>
      <c r="F112" s="115"/>
      <c r="G112" s="115"/>
    </row>
    <row r="113" spans="1:7" ht="13.5">
      <c r="A113" s="102"/>
      <c r="F113" s="115"/>
      <c r="G113" s="115"/>
    </row>
    <row r="114" spans="1:7" ht="13.5">
      <c r="A114" s="102"/>
      <c r="F114" s="115"/>
      <c r="G114" s="115"/>
    </row>
    <row r="115" spans="1:7" ht="13.5">
      <c r="A115" s="102"/>
      <c r="F115" s="115"/>
      <c r="G115" s="115"/>
    </row>
    <row r="116" spans="1:7" ht="13.5">
      <c r="A116" s="102"/>
      <c r="F116" s="115"/>
      <c r="G116" s="115"/>
    </row>
    <row r="117" spans="1:7" ht="13.5">
      <c r="A117" s="102"/>
      <c r="F117" s="115"/>
      <c r="G117" s="115"/>
    </row>
    <row r="118" spans="1:7" ht="13.5">
      <c r="A118" s="102"/>
      <c r="F118" s="115"/>
      <c r="G118" s="115"/>
    </row>
    <row r="119" spans="1:7" ht="13.5">
      <c r="A119" s="102"/>
      <c r="F119" s="115"/>
      <c r="G119" s="115"/>
    </row>
    <row r="120" spans="1:7" ht="13.5">
      <c r="A120" s="102"/>
      <c r="F120" s="115"/>
      <c r="G120" s="115"/>
    </row>
    <row r="121" spans="1:7" ht="13.5">
      <c r="A121" s="102"/>
      <c r="F121" s="115"/>
      <c r="G121" s="115"/>
    </row>
    <row r="122" spans="1:7" ht="13.5">
      <c r="A122" s="102"/>
      <c r="F122" s="115"/>
      <c r="G122" s="115"/>
    </row>
    <row r="123" spans="1:7" ht="13.5">
      <c r="A123" s="102"/>
      <c r="F123" s="115"/>
      <c r="G123" s="115"/>
    </row>
    <row r="124" spans="1:7" ht="13.5">
      <c r="A124" s="102"/>
      <c r="F124" s="115"/>
      <c r="G124" s="115"/>
    </row>
  </sheetData>
  <sheetProtection selectLockedCells="1"/>
  <mergeCells count="55">
    <mergeCell ref="O83:P83"/>
    <mergeCell ref="Q83:R83"/>
    <mergeCell ref="S83:T83"/>
    <mergeCell ref="D12:F12"/>
    <mergeCell ref="D11:F11"/>
    <mergeCell ref="D2:J2"/>
    <mergeCell ref="D5:J5"/>
    <mergeCell ref="A22:D22"/>
    <mergeCell ref="A24:B24"/>
    <mergeCell ref="A2:A8"/>
    <mergeCell ref="B4:C4"/>
    <mergeCell ref="B8:C8"/>
    <mergeCell ref="B5:C5"/>
    <mergeCell ref="B6:C6"/>
    <mergeCell ref="A9:C9"/>
    <mergeCell ref="B15:C15"/>
    <mergeCell ref="B14:C14"/>
    <mergeCell ref="B7:C7"/>
    <mergeCell ref="B11:C11"/>
    <mergeCell ref="B2:C2"/>
    <mergeCell ref="B3:C3"/>
    <mergeCell ref="B16:C16"/>
    <mergeCell ref="D3:E3"/>
    <mergeCell ref="D4:E4"/>
    <mergeCell ref="D6:F6"/>
    <mergeCell ref="D7:F7"/>
    <mergeCell ref="B12:C12"/>
    <mergeCell ref="A10:C10"/>
    <mergeCell ref="D8:F8"/>
    <mergeCell ref="A81:B81"/>
    <mergeCell ref="F40:G40"/>
    <mergeCell ref="D14:E14"/>
    <mergeCell ref="E18:F18"/>
    <mergeCell ref="B18:C18"/>
    <mergeCell ref="D15:F15"/>
    <mergeCell ref="A37:B37"/>
    <mergeCell ref="A16:A18"/>
    <mergeCell ref="D16:F16"/>
    <mergeCell ref="B17:C17"/>
    <mergeCell ref="O39:P39"/>
    <mergeCell ref="A31:B31"/>
    <mergeCell ref="Q39:R39"/>
    <mergeCell ref="B13:C13"/>
    <mergeCell ref="A20:C20"/>
    <mergeCell ref="A11:A15"/>
    <mergeCell ref="S39:T39"/>
    <mergeCell ref="L8:O11"/>
    <mergeCell ref="U39:V39"/>
    <mergeCell ref="F84:G84"/>
    <mergeCell ref="G22:O24"/>
    <mergeCell ref="U83:V83"/>
    <mergeCell ref="I39:N39"/>
    <mergeCell ref="I83:N83"/>
    <mergeCell ref="E13:F13"/>
    <mergeCell ref="D17:F17"/>
  </mergeCells>
  <dataValidations count="8">
    <dataValidation allowBlank="1" showInputMessage="1" showErrorMessage="1" imeMode="fullKatakana" sqref="D4:E4 D17:F17 D12:F12"/>
    <dataValidation allowBlank="1" showInputMessage="1" showErrorMessage="1" imeMode="halfAlpha" sqref="D6:F7 D15:F15"/>
    <dataValidation allowBlank="1" showInputMessage="1" showErrorMessage="1" imeMode="fullAlpha" sqref="E20 D9 G20 I20"/>
    <dataValidation type="list" allowBlank="1" showInputMessage="1" showErrorMessage="1" sqref="D19">
      <formula1>$Q$2:$Q$3</formula1>
    </dataValidation>
    <dataValidation type="list" allowBlank="1" showInputMessage="1" showErrorMessage="1" imeMode="hiragana" sqref="D14:E14">
      <formula1>$R$2:$R$5</formula1>
    </dataValidation>
    <dataValidation allowBlank="1" showInputMessage="1" showErrorMessage="1" imeMode="hiragana" sqref="D8:F8 D16:F16 D2:J2 D3:E3 D11:F11 D5:J5"/>
    <dataValidation type="list" allowBlank="1" showInputMessage="1" showErrorMessage="1" imeMode="hiragana" sqref="D13 D18">
      <formula1>$Q$2:$Q$3</formula1>
    </dataValidation>
    <dataValidation type="textLength" operator="lessThanOrEqual" allowBlank="1" showInputMessage="1" showErrorMessage="1" errorTitle="桁が大きすぎます！" error="「４７」に続く『３ケタ』の登録団体番号のみ入力してください。詳細は下タブより【登録団体番号】シートを参照！" imeMode="fullAlpha" sqref="D10">
      <formula1>3</formula1>
    </dataValidation>
  </dataValidations>
  <printOptions/>
  <pageMargins left="0.4" right="0.34" top="0.5" bottom="0.52" header="0.512" footer="0.512"/>
  <pageSetup fitToHeight="1" fitToWidth="1" horizontalDpi="600" verticalDpi="600" orientation="portrait" paperSize="12" scale="57"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CH190"/>
  <sheetViews>
    <sheetView showGridLines="0" showZeros="0" tabSelected="1" view="pageBreakPreview" zoomScale="60" zoomScaleNormal="40" zoomScalePageLayoutView="0" workbookViewId="0" topLeftCell="A181">
      <selection activeCell="BS197" sqref="BS197"/>
    </sheetView>
  </sheetViews>
  <sheetFormatPr defaultColWidth="5.00390625" defaultRowHeight="27" customHeight="1"/>
  <cols>
    <col min="1" max="34" width="5.75390625" style="0" customWidth="1"/>
    <col min="35" max="39" width="5.375" style="0" hidden="1" customWidth="1"/>
    <col min="40" max="42" width="5.00390625" style="0" hidden="1" customWidth="1"/>
    <col min="43" max="44" width="6.75390625" style="0" hidden="1" customWidth="1"/>
    <col min="45" max="63" width="5.00390625" style="0" hidden="1" customWidth="1"/>
    <col min="64" max="64" width="6.75390625" style="0" hidden="1" customWidth="1"/>
    <col min="65" max="67" width="3.125" style="0" hidden="1" customWidth="1"/>
    <col min="68" max="68" width="5.00390625" style="0" hidden="1" customWidth="1"/>
  </cols>
  <sheetData>
    <row r="1" spans="1:50" s="4" customFormat="1" ht="51.75" customHeight="1">
      <c r="A1" s="3" t="s">
        <v>122</v>
      </c>
      <c r="V1" s="5"/>
      <c r="W1" s="5"/>
      <c r="X1" s="5"/>
      <c r="Y1" s="5"/>
      <c r="Z1" s="5"/>
      <c r="AE1" s="233"/>
      <c r="AF1" s="233"/>
      <c r="AG1" s="233"/>
      <c r="AH1" s="233"/>
      <c r="AN1" s="245" t="s">
        <v>27</v>
      </c>
      <c r="AO1" s="245" t="s">
        <v>28</v>
      </c>
      <c r="AP1" s="245" t="s">
        <v>29</v>
      </c>
      <c r="AQ1" s="245" t="s">
        <v>30</v>
      </c>
      <c r="AS1" s="245" t="s">
        <v>34</v>
      </c>
      <c r="AT1" s="245" t="s">
        <v>35</v>
      </c>
      <c r="AU1" s="245" t="s">
        <v>36</v>
      </c>
      <c r="AV1" s="245" t="s">
        <v>37</v>
      </c>
      <c r="AW1" s="245" t="s">
        <v>39</v>
      </c>
      <c r="AX1" s="245" t="s">
        <v>38</v>
      </c>
    </row>
    <row r="2" spans="1:50" s="4" customFormat="1" ht="40.5" customHeight="1">
      <c r="A2" s="147" t="s">
        <v>123</v>
      </c>
      <c r="H2" s="145"/>
      <c r="I2" s="145"/>
      <c r="J2" s="145"/>
      <c r="K2" s="145"/>
      <c r="L2" s="145"/>
      <c r="M2" s="145"/>
      <c r="N2" s="145"/>
      <c r="O2" s="145"/>
      <c r="P2" s="145"/>
      <c r="Q2" s="145"/>
      <c r="R2" s="145"/>
      <c r="S2" s="145"/>
      <c r="T2" s="145"/>
      <c r="U2" s="145"/>
      <c r="V2" s="145"/>
      <c r="W2" s="145"/>
      <c r="X2" s="145"/>
      <c r="Y2" s="145"/>
      <c r="Z2" s="145"/>
      <c r="AA2" s="145"/>
      <c r="AB2" s="7"/>
      <c r="AC2" s="7"/>
      <c r="AE2" s="381"/>
      <c r="AF2" s="382"/>
      <c r="AG2" s="382"/>
      <c r="AH2" s="382"/>
      <c r="AN2" s="245"/>
      <c r="AO2" s="245"/>
      <c r="AP2" s="245"/>
      <c r="AQ2" s="245"/>
      <c r="AS2" s="245"/>
      <c r="AT2" s="245"/>
      <c r="AU2" s="245"/>
      <c r="AV2" s="245"/>
      <c r="AW2" s="245"/>
      <c r="AX2" s="245"/>
    </row>
    <row r="3" spans="1:50" s="4" customFormat="1" ht="40.5" customHeight="1" thickBot="1">
      <c r="A3" s="147" t="s">
        <v>149</v>
      </c>
      <c r="H3" s="145"/>
      <c r="I3" s="145"/>
      <c r="J3" s="145"/>
      <c r="K3" s="145"/>
      <c r="L3" s="145"/>
      <c r="M3" s="145"/>
      <c r="N3" s="145"/>
      <c r="O3" s="145"/>
      <c r="P3" s="145"/>
      <c r="Q3" s="145"/>
      <c r="R3" s="145"/>
      <c r="S3" s="145"/>
      <c r="T3" s="145"/>
      <c r="U3" s="145"/>
      <c r="V3" s="145"/>
      <c r="W3" s="148"/>
      <c r="X3" s="148"/>
      <c r="Y3" s="148"/>
      <c r="Z3" s="148"/>
      <c r="AA3" s="148"/>
      <c r="AB3" s="149"/>
      <c r="AC3" s="149"/>
      <c r="AD3" s="146" t="s">
        <v>124</v>
      </c>
      <c r="AE3" s="382"/>
      <c r="AF3" s="382"/>
      <c r="AG3" s="382"/>
      <c r="AH3" s="382"/>
      <c r="AN3" s="245"/>
      <c r="AO3" s="245"/>
      <c r="AP3" s="245"/>
      <c r="AQ3" s="245"/>
      <c r="AS3" s="245"/>
      <c r="AT3" s="245"/>
      <c r="AU3" s="245"/>
      <c r="AV3" s="245"/>
      <c r="AW3" s="245"/>
      <c r="AX3" s="245"/>
    </row>
    <row r="4" spans="1:50" s="4" customFormat="1" ht="38.25" customHeight="1">
      <c r="A4" s="150"/>
      <c r="B4" s="150"/>
      <c r="C4" s="150"/>
      <c r="D4" s="150"/>
      <c r="E4" s="242" t="s">
        <v>150</v>
      </c>
      <c r="F4" s="242"/>
      <c r="G4" s="242"/>
      <c r="H4" s="242"/>
      <c r="I4" s="242"/>
      <c r="J4" s="242"/>
      <c r="K4" s="242"/>
      <c r="L4" s="242"/>
      <c r="M4" s="242"/>
      <c r="N4" s="242"/>
      <c r="O4" s="242"/>
      <c r="P4" s="242"/>
      <c r="Q4" s="242"/>
      <c r="R4" s="242"/>
      <c r="S4" s="242"/>
      <c r="T4" s="242"/>
      <c r="U4" s="242"/>
      <c r="V4" s="242"/>
      <c r="W4" s="242"/>
      <c r="X4" s="242"/>
      <c r="Y4" s="242"/>
      <c r="Z4" s="242"/>
      <c r="AA4" s="150"/>
      <c r="AB4" s="150"/>
      <c r="AC4" s="150"/>
      <c r="AD4" s="150"/>
      <c r="AE4" s="150"/>
      <c r="AF4" s="150"/>
      <c r="AG4" s="150"/>
      <c r="AH4" s="150"/>
      <c r="AI4" s="8"/>
      <c r="AJ4" s="8"/>
      <c r="AK4" s="8"/>
      <c r="AL4" s="8"/>
      <c r="AM4" s="8"/>
      <c r="AN4" s="245"/>
      <c r="AO4" s="245"/>
      <c r="AP4" s="245"/>
      <c r="AQ4" s="245"/>
      <c r="AS4" s="245"/>
      <c r="AT4" s="245"/>
      <c r="AU4" s="245"/>
      <c r="AV4" s="245"/>
      <c r="AW4" s="245"/>
      <c r="AX4" s="245"/>
    </row>
    <row r="5" spans="1:50" s="4" customFormat="1" ht="21.75" customHeight="1">
      <c r="A5" s="8"/>
      <c r="B5" s="8"/>
      <c r="C5" s="8"/>
      <c r="D5" s="8"/>
      <c r="E5" s="242"/>
      <c r="F5" s="242"/>
      <c r="G5" s="242"/>
      <c r="H5" s="242"/>
      <c r="I5" s="242"/>
      <c r="J5" s="242"/>
      <c r="K5" s="242"/>
      <c r="L5" s="242"/>
      <c r="M5" s="242"/>
      <c r="N5" s="242"/>
      <c r="O5" s="242"/>
      <c r="P5" s="242"/>
      <c r="Q5" s="242"/>
      <c r="R5" s="242"/>
      <c r="S5" s="242"/>
      <c r="T5" s="242"/>
      <c r="U5" s="242"/>
      <c r="V5" s="242"/>
      <c r="W5" s="242"/>
      <c r="X5" s="242"/>
      <c r="Y5" s="242"/>
      <c r="Z5" s="242"/>
      <c r="AA5" s="10"/>
      <c r="AB5" s="383" t="s">
        <v>43</v>
      </c>
      <c r="AC5" s="384"/>
      <c r="AD5" s="384"/>
      <c r="AE5" s="384"/>
      <c r="AF5" s="384"/>
      <c r="AG5" s="384"/>
      <c r="AH5" s="385"/>
      <c r="AN5" s="245"/>
      <c r="AO5" s="245"/>
      <c r="AP5" s="245"/>
      <c r="AQ5" s="245"/>
      <c r="AS5" s="245"/>
      <c r="AT5" s="245"/>
      <c r="AU5" s="245"/>
      <c r="AV5" s="245"/>
      <c r="AW5" s="245"/>
      <c r="AX5" s="245"/>
    </row>
    <row r="6" spans="5:50" s="4" customFormat="1" ht="27" customHeight="1" thickBot="1">
      <c r="E6" s="243"/>
      <c r="F6" s="243"/>
      <c r="G6" s="243"/>
      <c r="H6" s="243"/>
      <c r="I6" s="243"/>
      <c r="J6" s="243"/>
      <c r="K6" s="243"/>
      <c r="L6" s="243"/>
      <c r="M6" s="243"/>
      <c r="N6" s="243"/>
      <c r="O6" s="243"/>
      <c r="P6" s="243"/>
      <c r="Q6" s="243"/>
      <c r="R6" s="243"/>
      <c r="S6" s="243"/>
      <c r="T6" s="243"/>
      <c r="U6" s="243"/>
      <c r="V6" s="243"/>
      <c r="W6" s="243"/>
      <c r="X6" s="243"/>
      <c r="Y6" s="243"/>
      <c r="Z6" s="243"/>
      <c r="AA6" s="10"/>
      <c r="AB6" s="386"/>
      <c r="AC6" s="387"/>
      <c r="AD6" s="387"/>
      <c r="AE6" s="387"/>
      <c r="AF6" s="387"/>
      <c r="AG6" s="387"/>
      <c r="AH6" s="388"/>
      <c r="AN6" s="245"/>
      <c r="AO6" s="245"/>
      <c r="AP6" s="245"/>
      <c r="AQ6" s="245"/>
      <c r="AS6" s="245"/>
      <c r="AT6" s="245"/>
      <c r="AU6" s="245"/>
      <c r="AV6" s="245"/>
      <c r="AW6" s="245"/>
      <c r="AX6" s="245"/>
    </row>
    <row r="7" spans="1:50" s="4" customFormat="1" ht="27" customHeight="1">
      <c r="A7" s="389" t="s">
        <v>18</v>
      </c>
      <c r="B7" s="390"/>
      <c r="C7" s="391"/>
      <c r="D7" s="392">
        <f>PHONETIC('シート①データ入力・貼付シート'!$D$2)</f>
      </c>
      <c r="E7" s="354"/>
      <c r="F7" s="354"/>
      <c r="G7" s="354"/>
      <c r="H7" s="354"/>
      <c r="I7" s="354"/>
      <c r="J7" s="354"/>
      <c r="K7" s="354"/>
      <c r="L7" s="354"/>
      <c r="M7" s="354"/>
      <c r="N7" s="354"/>
      <c r="O7" s="354"/>
      <c r="P7" s="354"/>
      <c r="Q7" s="355"/>
      <c r="R7" s="353" t="s">
        <v>21</v>
      </c>
      <c r="S7" s="354"/>
      <c r="T7" s="354"/>
      <c r="U7" s="354"/>
      <c r="V7" s="354"/>
      <c r="W7" s="354"/>
      <c r="X7" s="354"/>
      <c r="Y7" s="354"/>
      <c r="Z7" s="354"/>
      <c r="AA7" s="355"/>
      <c r="AB7" s="353" t="s">
        <v>86</v>
      </c>
      <c r="AC7" s="354"/>
      <c r="AD7" s="354"/>
      <c r="AE7" s="354"/>
      <c r="AF7" s="354"/>
      <c r="AG7" s="354"/>
      <c r="AH7" s="356"/>
      <c r="AI7" s="11"/>
      <c r="AJ7" s="11"/>
      <c r="AK7" s="11"/>
      <c r="AL7" s="11"/>
      <c r="AM7" s="11"/>
      <c r="AN7" s="245"/>
      <c r="AO7" s="245"/>
      <c r="AP7" s="245"/>
      <c r="AQ7" s="245"/>
      <c r="AS7" s="245"/>
      <c r="AT7" s="245"/>
      <c r="AU7" s="245"/>
      <c r="AV7" s="245"/>
      <c r="AW7" s="245"/>
      <c r="AX7" s="245"/>
    </row>
    <row r="8" spans="1:50" s="4" customFormat="1" ht="27" customHeight="1">
      <c r="A8" s="357" t="s">
        <v>25</v>
      </c>
      <c r="B8" s="358"/>
      <c r="C8" s="359"/>
      <c r="D8" s="363">
        <f>'シート①データ入力・貼付シート'!$D$2</f>
        <v>0</v>
      </c>
      <c r="E8" s="364"/>
      <c r="F8" s="364"/>
      <c r="G8" s="364"/>
      <c r="H8" s="364"/>
      <c r="I8" s="364"/>
      <c r="J8" s="364"/>
      <c r="K8" s="364"/>
      <c r="L8" s="364"/>
      <c r="M8" s="364"/>
      <c r="N8" s="364"/>
      <c r="O8" s="364"/>
      <c r="P8" s="364"/>
      <c r="Q8" s="365"/>
      <c r="R8" s="369">
        <f>'シート①データ入力・貼付シート'!$D$5</f>
        <v>0</v>
      </c>
      <c r="S8" s="370"/>
      <c r="T8" s="370"/>
      <c r="U8" s="370"/>
      <c r="V8" s="370"/>
      <c r="W8" s="370"/>
      <c r="X8" s="370"/>
      <c r="Y8" s="370"/>
      <c r="Z8" s="370"/>
      <c r="AA8" s="371"/>
      <c r="AB8" s="12" t="s">
        <v>87</v>
      </c>
      <c r="AC8" s="375">
        <f>'シート①データ入力・貼付シート'!$D$6</f>
        <v>0</v>
      </c>
      <c r="AD8" s="375"/>
      <c r="AE8" s="375"/>
      <c r="AF8" s="375"/>
      <c r="AG8" s="375"/>
      <c r="AH8" s="376"/>
      <c r="AI8" s="13"/>
      <c r="AJ8" s="13"/>
      <c r="AK8" s="13"/>
      <c r="AL8" s="13"/>
      <c r="AM8" s="13"/>
      <c r="AN8" s="245"/>
      <c r="AO8" s="245"/>
      <c r="AP8" s="245"/>
      <c r="AQ8" s="245"/>
      <c r="AS8" s="245"/>
      <c r="AT8" s="245"/>
      <c r="AU8" s="245"/>
      <c r="AV8" s="245"/>
      <c r="AW8" s="245"/>
      <c r="AX8" s="245"/>
    </row>
    <row r="9" spans="1:50" s="4" customFormat="1" ht="27" customHeight="1">
      <c r="A9" s="360"/>
      <c r="B9" s="361"/>
      <c r="C9" s="362"/>
      <c r="D9" s="366"/>
      <c r="E9" s="367"/>
      <c r="F9" s="367"/>
      <c r="G9" s="367"/>
      <c r="H9" s="367"/>
      <c r="I9" s="367"/>
      <c r="J9" s="367"/>
      <c r="K9" s="367"/>
      <c r="L9" s="367"/>
      <c r="M9" s="367"/>
      <c r="N9" s="367"/>
      <c r="O9" s="367"/>
      <c r="P9" s="367"/>
      <c r="Q9" s="368"/>
      <c r="R9" s="372"/>
      <c r="S9" s="373"/>
      <c r="T9" s="373"/>
      <c r="U9" s="373"/>
      <c r="V9" s="373"/>
      <c r="W9" s="373"/>
      <c r="X9" s="373"/>
      <c r="Y9" s="373"/>
      <c r="Z9" s="373"/>
      <c r="AA9" s="374"/>
      <c r="AB9" s="14" t="s">
        <v>22</v>
      </c>
      <c r="AC9" s="377">
        <f>'シート①データ入力・貼付シート'!$D$7</f>
        <v>0</v>
      </c>
      <c r="AD9" s="377"/>
      <c r="AE9" s="377"/>
      <c r="AF9" s="377"/>
      <c r="AG9" s="377"/>
      <c r="AH9" s="378"/>
      <c r="AI9" s="13"/>
      <c r="AJ9" s="13"/>
      <c r="AK9" s="13"/>
      <c r="AL9" s="13"/>
      <c r="AM9" s="13"/>
      <c r="AN9" s="245"/>
      <c r="AO9" s="245"/>
      <c r="AP9" s="245"/>
      <c r="AQ9" s="245"/>
      <c r="AS9" s="245"/>
      <c r="AT9" s="245"/>
      <c r="AU9" s="245"/>
      <c r="AV9" s="245"/>
      <c r="AW9" s="245"/>
      <c r="AX9" s="245"/>
    </row>
    <row r="10" spans="1:50" s="4" customFormat="1" ht="36.75" customHeight="1">
      <c r="A10" s="379" t="s">
        <v>48</v>
      </c>
      <c r="B10" s="380"/>
      <c r="C10" s="380"/>
      <c r="D10" s="246" t="s">
        <v>17</v>
      </c>
      <c r="E10" s="247"/>
      <c r="F10" s="247"/>
      <c r="G10" s="247"/>
      <c r="H10" s="247"/>
      <c r="I10" s="316"/>
      <c r="J10" s="315" t="s">
        <v>24</v>
      </c>
      <c r="K10" s="247"/>
      <c r="L10" s="247"/>
      <c r="M10" s="248"/>
      <c r="N10" s="246" t="s">
        <v>18</v>
      </c>
      <c r="O10" s="316"/>
      <c r="P10" s="315">
        <f>'シート①データ入力・貼付シート'!$D$12</f>
        <v>0</v>
      </c>
      <c r="Q10" s="247"/>
      <c r="R10" s="247"/>
      <c r="S10" s="247"/>
      <c r="T10" s="247"/>
      <c r="U10" s="247"/>
      <c r="V10" s="247"/>
      <c r="W10" s="247"/>
      <c r="X10" s="316"/>
      <c r="Y10" s="15" t="s">
        <v>26</v>
      </c>
      <c r="Z10" s="246" t="s">
        <v>23</v>
      </c>
      <c r="AA10" s="316"/>
      <c r="AB10" s="315">
        <f>'シート①データ入力・貼付シート'!$D$17</f>
        <v>0</v>
      </c>
      <c r="AC10" s="247"/>
      <c r="AD10" s="247"/>
      <c r="AE10" s="247"/>
      <c r="AF10" s="247"/>
      <c r="AG10" s="316"/>
      <c r="AH10" s="16" t="s">
        <v>26</v>
      </c>
      <c r="AI10" s="11"/>
      <c r="AJ10" s="11"/>
      <c r="AK10" s="11"/>
      <c r="AL10" s="11"/>
      <c r="AN10" s="245"/>
      <c r="AO10" s="245"/>
      <c r="AP10" s="245"/>
      <c r="AQ10" s="245"/>
      <c r="AS10" s="245"/>
      <c r="AT10" s="245"/>
      <c r="AU10" s="245"/>
      <c r="AV10" s="245"/>
      <c r="AW10" s="245"/>
      <c r="AX10" s="245"/>
    </row>
    <row r="11" spans="1:50" s="4" customFormat="1" ht="27" customHeight="1">
      <c r="A11" s="254" t="str">
        <f>CONCATENATE('シート①データ入力・貼付シート'!$R$10,'シート①データ入力・貼付シート'!$D$10)</f>
        <v>47</v>
      </c>
      <c r="B11" s="255"/>
      <c r="C11" s="256"/>
      <c r="D11" s="317">
        <f>'シート①データ入力・貼付シート'!$D$3</f>
        <v>0</v>
      </c>
      <c r="E11" s="255"/>
      <c r="F11" s="255"/>
      <c r="G11" s="255"/>
      <c r="H11" s="255"/>
      <c r="I11" s="318"/>
      <c r="J11" s="323">
        <f>'シート①データ入力・貼付シート'!$D$4</f>
        <v>0</v>
      </c>
      <c r="K11" s="255"/>
      <c r="L11" s="255"/>
      <c r="M11" s="256"/>
      <c r="N11" s="326" t="s">
        <v>49</v>
      </c>
      <c r="O11" s="327"/>
      <c r="P11" s="349">
        <f>'シート①データ入力・貼付シート'!$D$11</f>
        <v>0</v>
      </c>
      <c r="Q11" s="350"/>
      <c r="R11" s="350"/>
      <c r="S11" s="350"/>
      <c r="T11" s="350"/>
      <c r="U11" s="350"/>
      <c r="V11" s="350"/>
      <c r="W11" s="410" t="str">
        <f>'シート①データ入力・貼付シート'!$D$14</f>
        <v>教諭</v>
      </c>
      <c r="X11" s="411"/>
      <c r="Y11" s="332">
        <f>'シート①データ入力・貼付シート'!$D$13</f>
        <v>0</v>
      </c>
      <c r="Z11" s="326" t="s">
        <v>127</v>
      </c>
      <c r="AA11" s="335"/>
      <c r="AB11" s="340">
        <f>'シート①データ入力・貼付シート'!$D$16</f>
        <v>0</v>
      </c>
      <c r="AC11" s="341"/>
      <c r="AD11" s="341"/>
      <c r="AE11" s="341"/>
      <c r="AF11" s="341"/>
      <c r="AG11" s="342"/>
      <c r="AH11" s="305">
        <f>'シート①データ入力・貼付シート'!$D$18</f>
        <v>0</v>
      </c>
      <c r="AI11" s="17"/>
      <c r="AJ11" s="17"/>
      <c r="AK11" s="17"/>
      <c r="AL11" s="17"/>
      <c r="AN11" s="245"/>
      <c r="AO11" s="245"/>
      <c r="AP11" s="245"/>
      <c r="AQ11" s="245"/>
      <c r="AR11" s="4" t="e">
        <f>COUNTIF(#REF!,"記入ミス")</f>
        <v>#REF!</v>
      </c>
      <c r="AS11" s="245"/>
      <c r="AT11" s="245"/>
      <c r="AU11" s="245"/>
      <c r="AV11" s="245"/>
      <c r="AW11" s="245"/>
      <c r="AX11" s="245"/>
    </row>
    <row r="12" spans="1:50" s="4" customFormat="1" ht="13.5" customHeight="1">
      <c r="A12" s="257"/>
      <c r="B12" s="258"/>
      <c r="C12" s="259"/>
      <c r="D12" s="319"/>
      <c r="E12" s="258"/>
      <c r="F12" s="258"/>
      <c r="G12" s="258"/>
      <c r="H12" s="258"/>
      <c r="I12" s="320"/>
      <c r="J12" s="324"/>
      <c r="K12" s="258"/>
      <c r="L12" s="258"/>
      <c r="M12" s="259"/>
      <c r="N12" s="328"/>
      <c r="O12" s="329"/>
      <c r="P12" s="351"/>
      <c r="Q12" s="352"/>
      <c r="R12" s="352"/>
      <c r="S12" s="352"/>
      <c r="T12" s="352"/>
      <c r="U12" s="352"/>
      <c r="V12" s="352"/>
      <c r="W12" s="412"/>
      <c r="X12" s="413"/>
      <c r="Y12" s="333"/>
      <c r="Z12" s="336"/>
      <c r="AA12" s="337"/>
      <c r="AB12" s="343"/>
      <c r="AC12" s="344"/>
      <c r="AD12" s="344"/>
      <c r="AE12" s="344"/>
      <c r="AF12" s="344"/>
      <c r="AG12" s="345"/>
      <c r="AH12" s="306"/>
      <c r="AI12" s="17"/>
      <c r="AJ12" s="17"/>
      <c r="AK12" s="17"/>
      <c r="AL12" s="17"/>
      <c r="AN12" s="245"/>
      <c r="AO12" s="245"/>
      <c r="AP12" s="245"/>
      <c r="AQ12" s="245"/>
      <c r="AS12" s="245"/>
      <c r="AT12" s="245"/>
      <c r="AU12" s="245"/>
      <c r="AV12" s="245"/>
      <c r="AW12" s="245"/>
      <c r="AX12" s="245"/>
    </row>
    <row r="13" spans="1:50" s="4" customFormat="1" ht="23.25" customHeight="1" thickBot="1">
      <c r="A13" s="260"/>
      <c r="B13" s="261"/>
      <c r="C13" s="262"/>
      <c r="D13" s="321"/>
      <c r="E13" s="261"/>
      <c r="F13" s="261"/>
      <c r="G13" s="261"/>
      <c r="H13" s="261"/>
      <c r="I13" s="322"/>
      <c r="J13" s="325"/>
      <c r="K13" s="261"/>
      <c r="L13" s="261"/>
      <c r="M13" s="262"/>
      <c r="N13" s="330"/>
      <c r="O13" s="331"/>
      <c r="P13" s="308" t="s">
        <v>79</v>
      </c>
      <c r="Q13" s="309"/>
      <c r="R13" s="309"/>
      <c r="S13" s="309">
        <f>'シート①データ入力・貼付シート'!$D$15</f>
        <v>0</v>
      </c>
      <c r="T13" s="309"/>
      <c r="U13" s="309"/>
      <c r="V13" s="309"/>
      <c r="W13" s="309"/>
      <c r="X13" s="309"/>
      <c r="Y13" s="334"/>
      <c r="Z13" s="338"/>
      <c r="AA13" s="339"/>
      <c r="AB13" s="346"/>
      <c r="AC13" s="347"/>
      <c r="AD13" s="347"/>
      <c r="AE13" s="347"/>
      <c r="AF13" s="347"/>
      <c r="AG13" s="348"/>
      <c r="AH13" s="307"/>
      <c r="AI13" s="17"/>
      <c r="AJ13" s="17"/>
      <c r="AK13" s="17"/>
      <c r="AL13" s="17"/>
      <c r="AN13" s="245"/>
      <c r="AO13" s="245"/>
      <c r="AP13" s="245"/>
      <c r="AQ13" s="245"/>
      <c r="AR13" s="22" t="s">
        <v>31</v>
      </c>
      <c r="AS13" s="245"/>
      <c r="AT13" s="245"/>
      <c r="AU13" s="245"/>
      <c r="AV13" s="245"/>
      <c r="AW13" s="245"/>
      <c r="AX13" s="245"/>
    </row>
    <row r="14" spans="1:50" s="4" customFormat="1" ht="23.25" customHeight="1" thickBot="1">
      <c r="A14" s="23"/>
      <c r="B14" s="23"/>
      <c r="C14" s="23"/>
      <c r="D14" s="23"/>
      <c r="E14" s="23"/>
      <c r="F14" s="24"/>
      <c r="G14" s="25"/>
      <c r="H14" s="24"/>
      <c r="I14" s="24"/>
      <c r="J14" s="24"/>
      <c r="K14" s="26"/>
      <c r="L14" s="26"/>
      <c r="M14" s="26"/>
      <c r="N14" s="26"/>
      <c r="O14" s="26"/>
      <c r="P14" s="27"/>
      <c r="Q14" s="27"/>
      <c r="R14" s="28"/>
      <c r="S14" s="28"/>
      <c r="T14" s="28"/>
      <c r="U14" s="28"/>
      <c r="V14" s="28"/>
      <c r="W14" s="28"/>
      <c r="X14" s="28"/>
      <c r="Y14" s="28"/>
      <c r="Z14" s="28"/>
      <c r="AA14" s="27"/>
      <c r="AB14" s="27"/>
      <c r="AC14" s="29"/>
      <c r="AD14" s="30"/>
      <c r="AE14" s="30"/>
      <c r="AF14" s="31"/>
      <c r="AG14" s="31"/>
      <c r="AH14" s="31"/>
      <c r="AI14" s="17"/>
      <c r="AJ14" s="17"/>
      <c r="AK14" s="17"/>
      <c r="AL14" s="17"/>
      <c r="AM14" s="32"/>
      <c r="AN14" s="6"/>
      <c r="AO14" s="6"/>
      <c r="AP14" s="6"/>
      <c r="AQ14" s="6"/>
      <c r="AR14" s="22"/>
      <c r="AS14" s="6"/>
      <c r="AT14" s="6"/>
      <c r="AU14" s="6"/>
      <c r="AV14" s="6"/>
      <c r="AW14" s="6"/>
      <c r="AX14" s="6"/>
    </row>
    <row r="15" spans="1:50" s="4" customFormat="1" ht="25.5" customHeight="1">
      <c r="A15" s="396" t="s">
        <v>88</v>
      </c>
      <c r="B15" s="397"/>
      <c r="C15" s="397"/>
      <c r="D15" s="397"/>
      <c r="E15" s="397"/>
      <c r="F15" s="398"/>
      <c r="G15" s="18"/>
      <c r="H15" s="401" t="s">
        <v>41</v>
      </c>
      <c r="I15" s="295"/>
      <c r="J15" s="295"/>
      <c r="K15" s="295"/>
      <c r="L15" s="298">
        <f>'シート①データ入力・貼付シート'!$B$27</f>
        <v>0</v>
      </c>
      <c r="M15" s="298"/>
      <c r="N15" s="298"/>
      <c r="O15" s="298"/>
      <c r="P15" s="298"/>
      <c r="Q15" s="298"/>
      <c r="R15" s="298"/>
      <c r="S15" s="298"/>
      <c r="T15" s="299"/>
      <c r="U15" s="302">
        <f>'シート①データ入力・貼付シート'!$D$27</f>
        <v>0</v>
      </c>
      <c r="V15" s="303"/>
      <c r="W15" s="303"/>
      <c r="X15" s="303"/>
      <c r="Y15" s="303"/>
      <c r="Z15" s="303"/>
      <c r="AA15" s="304">
        <f>'シート①データ入力・貼付シート'!$E$27</f>
        <v>0</v>
      </c>
      <c r="AB15" s="304"/>
      <c r="AC15" s="304"/>
      <c r="AD15" s="304"/>
      <c r="AE15" s="239">
        <f>'シート①データ入力・貼付シート'!$G$27</f>
        <v>0</v>
      </c>
      <c r="AF15" s="239"/>
      <c r="AG15" s="239"/>
      <c r="AH15" s="240"/>
      <c r="AI15" s="4">
        <f>IF(AA15&gt;M200,1,"")</f>
      </c>
      <c r="AO15" s="6"/>
      <c r="AP15" s="6"/>
      <c r="AQ15" s="6"/>
      <c r="AR15" s="22"/>
      <c r="AS15" s="6"/>
      <c r="AT15" s="6"/>
      <c r="AU15" s="6"/>
      <c r="AV15" s="6"/>
      <c r="AW15" s="6"/>
      <c r="AX15" s="6"/>
    </row>
    <row r="16" spans="1:50" s="4" customFormat="1" ht="25.5" customHeight="1">
      <c r="A16" s="257"/>
      <c r="B16" s="258"/>
      <c r="C16" s="258"/>
      <c r="D16" s="258"/>
      <c r="E16" s="258"/>
      <c r="F16" s="399"/>
      <c r="G16" s="18"/>
      <c r="H16" s="402"/>
      <c r="I16" s="403"/>
      <c r="J16" s="403"/>
      <c r="K16" s="403"/>
      <c r="L16" s="405"/>
      <c r="M16" s="405"/>
      <c r="N16" s="405"/>
      <c r="O16" s="405"/>
      <c r="P16" s="405"/>
      <c r="Q16" s="405"/>
      <c r="R16" s="405"/>
      <c r="S16" s="405"/>
      <c r="T16" s="406"/>
      <c r="U16" s="407">
        <f>'シート①データ入力・貼付シート'!$D$28</f>
        <v>0</v>
      </c>
      <c r="V16" s="408"/>
      <c r="W16" s="408"/>
      <c r="X16" s="408"/>
      <c r="Y16" s="408"/>
      <c r="Z16" s="408"/>
      <c r="AA16" s="393">
        <f>'シート①データ入力・貼付シート'!$E$28</f>
        <v>0</v>
      </c>
      <c r="AB16" s="393"/>
      <c r="AC16" s="393"/>
      <c r="AD16" s="393"/>
      <c r="AE16" s="394">
        <f>'シート①データ入力・貼付シート'!$G$28</f>
        <v>0</v>
      </c>
      <c r="AF16" s="394"/>
      <c r="AG16" s="394"/>
      <c r="AH16" s="395"/>
      <c r="AI16" s="4">
        <f>IF(AA16&gt;M201,1,"")</f>
      </c>
      <c r="AO16" s="6"/>
      <c r="AP16" s="6"/>
      <c r="AQ16" s="6"/>
      <c r="AR16" s="22"/>
      <c r="AS16" s="6"/>
      <c r="AT16" s="6"/>
      <c r="AU16" s="6"/>
      <c r="AV16" s="6"/>
      <c r="AW16" s="6"/>
      <c r="AX16" s="6"/>
    </row>
    <row r="17" spans="1:50" s="4" customFormat="1" ht="25.5" customHeight="1" thickBot="1">
      <c r="A17" s="260"/>
      <c r="B17" s="261"/>
      <c r="C17" s="261"/>
      <c r="D17" s="261"/>
      <c r="E17" s="261"/>
      <c r="F17" s="400"/>
      <c r="G17" s="18"/>
      <c r="H17" s="404"/>
      <c r="I17" s="297"/>
      <c r="J17" s="297"/>
      <c r="K17" s="297"/>
      <c r="L17" s="300"/>
      <c r="M17" s="300"/>
      <c r="N17" s="300"/>
      <c r="O17" s="300"/>
      <c r="P17" s="300"/>
      <c r="Q17" s="300"/>
      <c r="R17" s="300"/>
      <c r="S17" s="300"/>
      <c r="T17" s="301"/>
      <c r="U17" s="310">
        <f>'シート①データ入力・貼付シート'!$D$29</f>
        <v>0</v>
      </c>
      <c r="V17" s="311"/>
      <c r="W17" s="311"/>
      <c r="X17" s="311"/>
      <c r="Y17" s="311"/>
      <c r="Z17" s="311"/>
      <c r="AA17" s="312">
        <f>'シート①データ入力・貼付シート'!$E$29</f>
        <v>0</v>
      </c>
      <c r="AB17" s="312"/>
      <c r="AC17" s="312"/>
      <c r="AD17" s="312"/>
      <c r="AE17" s="313">
        <f>'シート①データ入力・貼付シート'!$G$29</f>
        <v>0</v>
      </c>
      <c r="AF17" s="313"/>
      <c r="AG17" s="313"/>
      <c r="AH17" s="314"/>
      <c r="AI17" s="4">
        <f>IF(AA17&gt;M202,1,"")</f>
      </c>
      <c r="AO17" s="6"/>
      <c r="AP17" s="6"/>
      <c r="AQ17" s="6"/>
      <c r="AR17" s="22"/>
      <c r="AS17" s="6"/>
      <c r="AT17" s="6"/>
      <c r="AU17" s="6"/>
      <c r="AV17" s="6"/>
      <c r="AW17" s="6"/>
      <c r="AX17" s="6"/>
    </row>
    <row r="18" spans="1:50" s="4" customFormat="1" ht="23.25" customHeight="1" thickBot="1">
      <c r="A18" s="23"/>
      <c r="B18" s="23"/>
      <c r="C18" s="23"/>
      <c r="D18" s="23"/>
      <c r="E18" s="23"/>
      <c r="F18" s="24"/>
      <c r="G18" s="33"/>
      <c r="H18" s="24"/>
      <c r="I18" s="24"/>
      <c r="J18" s="24"/>
      <c r="K18" s="26"/>
      <c r="L18" s="26"/>
      <c r="M18" s="26"/>
      <c r="N18" s="26"/>
      <c r="O18" s="26"/>
      <c r="P18" s="27"/>
      <c r="Q18" s="27"/>
      <c r="R18" s="28"/>
      <c r="S18" s="28"/>
      <c r="T18" s="28"/>
      <c r="U18" s="28"/>
      <c r="V18" s="28"/>
      <c r="W18" s="28"/>
      <c r="X18" s="28"/>
      <c r="Y18" s="28"/>
      <c r="Z18" s="28"/>
      <c r="AA18" s="27"/>
      <c r="AB18" s="27"/>
      <c r="AC18" s="29"/>
      <c r="AD18" s="30"/>
      <c r="AE18" s="30"/>
      <c r="AF18" s="31"/>
      <c r="AG18" s="31"/>
      <c r="AH18" s="31"/>
      <c r="AI18" s="34"/>
      <c r="AJ18" s="17"/>
      <c r="AK18" s="17"/>
      <c r="AL18" s="17"/>
      <c r="AM18" s="32"/>
      <c r="AN18" s="6"/>
      <c r="AO18" s="6"/>
      <c r="AP18" s="6"/>
      <c r="AQ18" s="6"/>
      <c r="AR18" s="22"/>
      <c r="AS18" s="6"/>
      <c r="AT18" s="6"/>
      <c r="AU18" s="6"/>
      <c r="AV18" s="6"/>
      <c r="AW18" s="6"/>
      <c r="AX18" s="6"/>
    </row>
    <row r="19" spans="1:39" s="4" customFormat="1" ht="20.25" customHeight="1">
      <c r="A19" s="273" t="s">
        <v>5</v>
      </c>
      <c r="B19" s="276" t="s">
        <v>76</v>
      </c>
      <c r="C19" s="277"/>
      <c r="D19" s="277"/>
      <c r="E19" s="277"/>
      <c r="F19" s="282" t="s">
        <v>78</v>
      </c>
      <c r="G19" s="283"/>
      <c r="H19" s="283"/>
      <c r="I19" s="283"/>
      <c r="J19" s="283"/>
      <c r="K19" s="283"/>
      <c r="L19" s="283"/>
      <c r="M19" s="283"/>
      <c r="N19" s="283"/>
      <c r="O19" s="284"/>
      <c r="P19" s="277" t="s">
        <v>77</v>
      </c>
      <c r="Q19" s="277"/>
      <c r="R19" s="277"/>
      <c r="S19" s="277"/>
      <c r="T19" s="291"/>
      <c r="U19" s="266" t="s">
        <v>4</v>
      </c>
      <c r="V19" s="269" t="s">
        <v>42</v>
      </c>
      <c r="W19" s="270"/>
      <c r="X19" s="270"/>
      <c r="Y19" s="270"/>
      <c r="Z19" s="270"/>
      <c r="AA19" s="270"/>
      <c r="AB19" s="270"/>
      <c r="AC19" s="270"/>
      <c r="AD19" s="270"/>
      <c r="AE19" s="270"/>
      <c r="AF19" s="270"/>
      <c r="AG19" s="270"/>
      <c r="AH19" s="271"/>
      <c r="AI19" s="415" t="s">
        <v>108</v>
      </c>
      <c r="AJ19" s="416" t="s">
        <v>109</v>
      </c>
      <c r="AK19" s="9"/>
      <c r="AL19" s="9"/>
      <c r="AM19" s="9"/>
    </row>
    <row r="20" spans="1:86" s="4" customFormat="1" ht="27" customHeight="1">
      <c r="A20" s="274"/>
      <c r="B20" s="278"/>
      <c r="C20" s="279"/>
      <c r="D20" s="279"/>
      <c r="E20" s="279"/>
      <c r="F20" s="285"/>
      <c r="G20" s="286"/>
      <c r="H20" s="286"/>
      <c r="I20" s="286"/>
      <c r="J20" s="286"/>
      <c r="K20" s="286"/>
      <c r="L20" s="286"/>
      <c r="M20" s="286"/>
      <c r="N20" s="286"/>
      <c r="O20" s="287"/>
      <c r="P20" s="279"/>
      <c r="Q20" s="279"/>
      <c r="R20" s="279"/>
      <c r="S20" s="279"/>
      <c r="T20" s="292"/>
      <c r="U20" s="267"/>
      <c r="V20" s="246" t="s">
        <v>0</v>
      </c>
      <c r="W20" s="247"/>
      <c r="X20" s="247"/>
      <c r="Y20" s="247"/>
      <c r="Z20" s="248"/>
      <c r="AA20" s="247" t="s">
        <v>1</v>
      </c>
      <c r="AB20" s="248"/>
      <c r="AC20" s="247" t="s">
        <v>2</v>
      </c>
      <c r="AD20" s="248"/>
      <c r="AE20" s="247" t="s">
        <v>89</v>
      </c>
      <c r="AF20" s="248"/>
      <c r="AG20" s="246" t="s">
        <v>3</v>
      </c>
      <c r="AH20" s="272"/>
      <c r="AI20" s="415"/>
      <c r="AJ20" s="41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row>
    <row r="21" spans="1:86" s="4" customFormat="1" ht="27" customHeight="1">
      <c r="A21" s="275"/>
      <c r="B21" s="280"/>
      <c r="C21" s="281"/>
      <c r="D21" s="281"/>
      <c r="E21" s="281"/>
      <c r="F21" s="288"/>
      <c r="G21" s="289"/>
      <c r="H21" s="289"/>
      <c r="I21" s="289"/>
      <c r="J21" s="289"/>
      <c r="K21" s="289"/>
      <c r="L21" s="289"/>
      <c r="M21" s="289"/>
      <c r="N21" s="289"/>
      <c r="O21" s="290"/>
      <c r="P21" s="281"/>
      <c r="Q21" s="281"/>
      <c r="R21" s="281"/>
      <c r="S21" s="281"/>
      <c r="T21" s="293"/>
      <c r="U21" s="268"/>
      <c r="V21" s="38">
        <v>50</v>
      </c>
      <c r="W21" s="39">
        <v>100</v>
      </c>
      <c r="X21" s="39">
        <v>200</v>
      </c>
      <c r="Y21" s="39">
        <v>400</v>
      </c>
      <c r="Z21" s="40">
        <v>1500</v>
      </c>
      <c r="AA21" s="39">
        <v>100</v>
      </c>
      <c r="AB21" s="41">
        <v>200</v>
      </c>
      <c r="AC21" s="39">
        <v>100</v>
      </c>
      <c r="AD21" s="41">
        <v>200</v>
      </c>
      <c r="AE21" s="39">
        <v>100</v>
      </c>
      <c r="AF21" s="41">
        <v>200</v>
      </c>
      <c r="AG21" s="38">
        <v>200</v>
      </c>
      <c r="AH21" s="42">
        <v>400</v>
      </c>
      <c r="AI21" s="415"/>
      <c r="AJ21" s="416"/>
      <c r="AK21" s="36"/>
      <c r="AL21" s="43"/>
      <c r="AM21" s="43"/>
      <c r="AN21" s="43"/>
      <c r="AO21" s="43"/>
      <c r="AP21" s="43"/>
      <c r="AQ21" s="43"/>
      <c r="AR21" s="43"/>
      <c r="AS21" s="43"/>
      <c r="AT21" s="43"/>
      <c r="AU21" s="43"/>
      <c r="AV21" s="43"/>
      <c r="AW21" s="43"/>
      <c r="AX21" s="43"/>
      <c r="AY21" s="43"/>
      <c r="AZ21" s="43"/>
      <c r="BA21" s="43"/>
      <c r="BB21" s="43"/>
      <c r="BC21" s="43"/>
      <c r="BD21" s="43"/>
      <c r="BE21" s="43"/>
      <c r="BF21" s="43"/>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row>
    <row r="22" spans="1:86" s="4" customFormat="1" ht="45.75" customHeight="1">
      <c r="A22" s="37">
        <v>1</v>
      </c>
      <c r="B22" s="241">
        <f>'シート①データ入力・貼付シート'!B41</f>
        <v>0</v>
      </c>
      <c r="C22" s="235"/>
      <c r="D22" s="235"/>
      <c r="E22" s="235"/>
      <c r="F22" s="263">
        <f>'シート①データ入力・貼付シート'!C41</f>
        <v>0</v>
      </c>
      <c r="G22" s="264"/>
      <c r="H22" s="264"/>
      <c r="I22" s="264"/>
      <c r="J22" s="264"/>
      <c r="K22" s="264"/>
      <c r="L22" s="264"/>
      <c r="M22" s="264"/>
      <c r="N22" s="264"/>
      <c r="O22" s="265"/>
      <c r="P22" s="235">
        <f>'シート①データ入力・貼付シート'!D41</f>
        <v>0</v>
      </c>
      <c r="Q22" s="235"/>
      <c r="R22" s="235"/>
      <c r="S22" s="235"/>
      <c r="T22" s="236"/>
      <c r="U22" s="44">
        <f>'シート①データ入力・貼付シート'!F41</f>
        <v>0</v>
      </c>
      <c r="V22" s="45">
        <f>'シート①データ入力・貼付シート'!I41</f>
        <v>0</v>
      </c>
      <c r="W22" s="46">
        <f>'シート①データ入力・貼付シート'!J41</f>
        <v>0</v>
      </c>
      <c r="X22" s="46">
        <f>'シート①データ入力・貼付シート'!K41</f>
        <v>0</v>
      </c>
      <c r="Y22" s="46">
        <f>'シート①データ入力・貼付シート'!L41</f>
        <v>0</v>
      </c>
      <c r="Z22" s="46">
        <f>'シート①データ入力・貼付シート'!N41</f>
        <v>0</v>
      </c>
      <c r="AA22" s="45">
        <f>'シート①データ入力・貼付シート'!O41</f>
        <v>0</v>
      </c>
      <c r="AB22" s="47">
        <f>'シート①データ入力・貼付シート'!P41</f>
        <v>0</v>
      </c>
      <c r="AC22" s="46">
        <f>'シート①データ入力・貼付シート'!Q41</f>
        <v>0</v>
      </c>
      <c r="AD22" s="46">
        <f>'シート①データ入力・貼付シート'!R41</f>
        <v>0</v>
      </c>
      <c r="AE22" s="45">
        <f>'シート①データ入力・貼付シート'!S41</f>
        <v>0</v>
      </c>
      <c r="AF22" s="47">
        <f>'シート①データ入力・貼付シート'!T41</f>
        <v>0</v>
      </c>
      <c r="AG22" s="45">
        <f>'シート①データ入力・貼付シート'!U41</f>
        <v>0</v>
      </c>
      <c r="AH22" s="48">
        <f>'シート①データ入力・貼付シート'!V41</f>
        <v>0</v>
      </c>
      <c r="AI22" s="49">
        <f>IF(B22&gt;1,"1","")</f>
      </c>
      <c r="AJ22" s="49">
        <f>SUM(V22:AH22)</f>
        <v>0</v>
      </c>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3"/>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row>
    <row r="23" spans="1:86" s="4" customFormat="1" ht="45.75" customHeight="1">
      <c r="A23" s="37">
        <v>2</v>
      </c>
      <c r="B23" s="241">
        <f>'シート①データ入力・貼付シート'!B42</f>
        <v>0</v>
      </c>
      <c r="C23" s="235"/>
      <c r="D23" s="235"/>
      <c r="E23" s="235"/>
      <c r="F23" s="263">
        <f>'シート①データ入力・貼付シート'!C42</f>
        <v>0</v>
      </c>
      <c r="G23" s="264"/>
      <c r="H23" s="264"/>
      <c r="I23" s="264"/>
      <c r="J23" s="264"/>
      <c r="K23" s="264"/>
      <c r="L23" s="264"/>
      <c r="M23" s="264"/>
      <c r="N23" s="264"/>
      <c r="O23" s="265"/>
      <c r="P23" s="235">
        <f>'シート①データ入力・貼付シート'!D42</f>
        <v>0</v>
      </c>
      <c r="Q23" s="235"/>
      <c r="R23" s="235"/>
      <c r="S23" s="235"/>
      <c r="T23" s="236"/>
      <c r="U23" s="44">
        <f>'シート①データ入力・貼付シート'!F42</f>
        <v>0</v>
      </c>
      <c r="V23" s="45">
        <f>'シート①データ入力・貼付シート'!I42</f>
        <v>0</v>
      </c>
      <c r="W23" s="46">
        <f>'シート①データ入力・貼付シート'!J42</f>
        <v>0</v>
      </c>
      <c r="X23" s="46">
        <f>'シート①データ入力・貼付シート'!K42</f>
        <v>0</v>
      </c>
      <c r="Y23" s="46">
        <f>'シート①データ入力・貼付シート'!L42</f>
        <v>0</v>
      </c>
      <c r="Z23" s="46">
        <f>'シート①データ入力・貼付シート'!N42</f>
        <v>0</v>
      </c>
      <c r="AA23" s="45">
        <f>'シート①データ入力・貼付シート'!O42</f>
        <v>0</v>
      </c>
      <c r="AB23" s="47">
        <f>'シート①データ入力・貼付シート'!P42</f>
        <v>0</v>
      </c>
      <c r="AC23" s="46">
        <f>'シート①データ入力・貼付シート'!Q42</f>
        <v>0</v>
      </c>
      <c r="AD23" s="46">
        <f>'シート①データ入力・貼付シート'!R42</f>
        <v>0</v>
      </c>
      <c r="AE23" s="45">
        <f>'シート①データ入力・貼付シート'!S42</f>
        <v>0</v>
      </c>
      <c r="AF23" s="47">
        <f>'シート①データ入力・貼付シート'!T42</f>
        <v>0</v>
      </c>
      <c r="AG23" s="45">
        <f>'シート①データ入力・貼付シート'!U42</f>
        <v>0</v>
      </c>
      <c r="AH23" s="48">
        <f>'シート①データ入力・貼付シート'!V42</f>
        <v>0</v>
      </c>
      <c r="AI23" s="49">
        <f aca="true" t="shared" si="0" ref="AI23:AI41">IF(B23&gt;1,"1","")</f>
      </c>
      <c r="AJ23" s="49">
        <f aca="true" t="shared" si="1" ref="AJ23:AJ41">SUM(V23:AH23)</f>
        <v>0</v>
      </c>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3"/>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row>
    <row r="24" spans="1:86" s="4" customFormat="1" ht="45.75" customHeight="1">
      <c r="A24" s="37">
        <v>3</v>
      </c>
      <c r="B24" s="241">
        <f>'シート①データ入力・貼付シート'!B43</f>
        <v>0</v>
      </c>
      <c r="C24" s="235"/>
      <c r="D24" s="235"/>
      <c r="E24" s="235"/>
      <c r="F24" s="263">
        <f>'シート①データ入力・貼付シート'!C43</f>
        <v>0</v>
      </c>
      <c r="G24" s="264"/>
      <c r="H24" s="264"/>
      <c r="I24" s="264"/>
      <c r="J24" s="264"/>
      <c r="K24" s="264"/>
      <c r="L24" s="264"/>
      <c r="M24" s="264"/>
      <c r="N24" s="264"/>
      <c r="O24" s="265"/>
      <c r="P24" s="235">
        <f>'シート①データ入力・貼付シート'!D43</f>
        <v>0</v>
      </c>
      <c r="Q24" s="235"/>
      <c r="R24" s="235"/>
      <c r="S24" s="235"/>
      <c r="T24" s="236"/>
      <c r="U24" s="44">
        <f>'シート①データ入力・貼付シート'!F43</f>
        <v>0</v>
      </c>
      <c r="V24" s="45">
        <f>'シート①データ入力・貼付シート'!I43</f>
        <v>0</v>
      </c>
      <c r="W24" s="46">
        <f>'シート①データ入力・貼付シート'!J43</f>
        <v>0</v>
      </c>
      <c r="X24" s="46">
        <f>'シート①データ入力・貼付シート'!K43</f>
        <v>0</v>
      </c>
      <c r="Y24" s="46">
        <f>'シート①データ入力・貼付シート'!L43</f>
        <v>0</v>
      </c>
      <c r="Z24" s="46">
        <f>'シート①データ入力・貼付シート'!N43</f>
        <v>0</v>
      </c>
      <c r="AA24" s="45">
        <f>'シート①データ入力・貼付シート'!O43</f>
        <v>0</v>
      </c>
      <c r="AB24" s="47">
        <f>'シート①データ入力・貼付シート'!P43</f>
        <v>0</v>
      </c>
      <c r="AC24" s="46">
        <f>'シート①データ入力・貼付シート'!Q43</f>
        <v>0</v>
      </c>
      <c r="AD24" s="46">
        <f>'シート①データ入力・貼付シート'!R43</f>
        <v>0</v>
      </c>
      <c r="AE24" s="45">
        <f>'シート①データ入力・貼付シート'!S43</f>
        <v>0</v>
      </c>
      <c r="AF24" s="47">
        <f>'シート①データ入力・貼付シート'!T43</f>
        <v>0</v>
      </c>
      <c r="AG24" s="45">
        <f>'シート①データ入力・貼付シート'!U43</f>
        <v>0</v>
      </c>
      <c r="AH24" s="48">
        <f>'シート①データ入力・貼付シート'!V43</f>
        <v>0</v>
      </c>
      <c r="AI24" s="49">
        <f t="shared" si="0"/>
      </c>
      <c r="AJ24" s="49">
        <f t="shared" si="1"/>
        <v>0</v>
      </c>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3"/>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row>
    <row r="25" spans="1:86" s="4" customFormat="1" ht="45.75" customHeight="1">
      <c r="A25" s="37">
        <v>4</v>
      </c>
      <c r="B25" s="241">
        <f>'シート①データ入力・貼付シート'!B44</f>
        <v>0</v>
      </c>
      <c r="C25" s="235"/>
      <c r="D25" s="235"/>
      <c r="E25" s="235"/>
      <c r="F25" s="263">
        <f>'シート①データ入力・貼付シート'!C44</f>
        <v>0</v>
      </c>
      <c r="G25" s="264"/>
      <c r="H25" s="264"/>
      <c r="I25" s="264"/>
      <c r="J25" s="264"/>
      <c r="K25" s="264"/>
      <c r="L25" s="264"/>
      <c r="M25" s="264"/>
      <c r="N25" s="264"/>
      <c r="O25" s="265"/>
      <c r="P25" s="235">
        <f>'シート①データ入力・貼付シート'!D44</f>
        <v>0</v>
      </c>
      <c r="Q25" s="235"/>
      <c r="R25" s="235"/>
      <c r="S25" s="235"/>
      <c r="T25" s="236"/>
      <c r="U25" s="44">
        <f>'シート①データ入力・貼付シート'!F44</f>
        <v>0</v>
      </c>
      <c r="V25" s="45">
        <f>'シート①データ入力・貼付シート'!I44</f>
        <v>0</v>
      </c>
      <c r="W25" s="46">
        <f>'シート①データ入力・貼付シート'!J44</f>
        <v>0</v>
      </c>
      <c r="X25" s="46">
        <f>'シート①データ入力・貼付シート'!K44</f>
        <v>0</v>
      </c>
      <c r="Y25" s="46">
        <f>'シート①データ入力・貼付シート'!L44</f>
        <v>0</v>
      </c>
      <c r="Z25" s="46">
        <f>'シート①データ入力・貼付シート'!N44</f>
        <v>0</v>
      </c>
      <c r="AA25" s="45">
        <f>'シート①データ入力・貼付シート'!O44</f>
        <v>0</v>
      </c>
      <c r="AB25" s="47">
        <f>'シート①データ入力・貼付シート'!P44</f>
        <v>0</v>
      </c>
      <c r="AC25" s="46">
        <f>'シート①データ入力・貼付シート'!Q44</f>
        <v>0</v>
      </c>
      <c r="AD25" s="46">
        <f>'シート①データ入力・貼付シート'!R44</f>
        <v>0</v>
      </c>
      <c r="AE25" s="45">
        <f>'シート①データ入力・貼付シート'!S44</f>
        <v>0</v>
      </c>
      <c r="AF25" s="47">
        <f>'シート①データ入力・貼付シート'!T44</f>
        <v>0</v>
      </c>
      <c r="AG25" s="45">
        <f>'シート①データ入力・貼付シート'!U44</f>
        <v>0</v>
      </c>
      <c r="AH25" s="48">
        <f>'シート①データ入力・貼付シート'!V44</f>
        <v>0</v>
      </c>
      <c r="AI25" s="49">
        <f>IF(B25&gt;1,"1","")</f>
      </c>
      <c r="AJ25" s="49">
        <f t="shared" si="1"/>
        <v>0</v>
      </c>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3"/>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row>
    <row r="26" spans="1:86" s="4" customFormat="1" ht="45.75" customHeight="1">
      <c r="A26" s="37">
        <v>5</v>
      </c>
      <c r="B26" s="241">
        <f>'シート①データ入力・貼付シート'!B45</f>
        <v>0</v>
      </c>
      <c r="C26" s="235"/>
      <c r="D26" s="235"/>
      <c r="E26" s="235"/>
      <c r="F26" s="263">
        <f>'シート①データ入力・貼付シート'!C45</f>
        <v>0</v>
      </c>
      <c r="G26" s="264"/>
      <c r="H26" s="264"/>
      <c r="I26" s="264"/>
      <c r="J26" s="264"/>
      <c r="K26" s="264"/>
      <c r="L26" s="264"/>
      <c r="M26" s="264"/>
      <c r="N26" s="264"/>
      <c r="O26" s="265"/>
      <c r="P26" s="235">
        <f>'シート①データ入力・貼付シート'!D45</f>
        <v>0</v>
      </c>
      <c r="Q26" s="235"/>
      <c r="R26" s="235"/>
      <c r="S26" s="235"/>
      <c r="T26" s="236"/>
      <c r="U26" s="44">
        <f>'シート①データ入力・貼付シート'!F45</f>
        <v>0</v>
      </c>
      <c r="V26" s="45">
        <f>'シート①データ入力・貼付シート'!I45</f>
        <v>0</v>
      </c>
      <c r="W26" s="46">
        <f>'シート①データ入力・貼付シート'!J45</f>
        <v>0</v>
      </c>
      <c r="X26" s="46">
        <f>'シート①データ入力・貼付シート'!K45</f>
        <v>0</v>
      </c>
      <c r="Y26" s="46">
        <f>'シート①データ入力・貼付シート'!L45</f>
        <v>0</v>
      </c>
      <c r="Z26" s="46">
        <f>'シート①データ入力・貼付シート'!N45</f>
        <v>0</v>
      </c>
      <c r="AA26" s="45">
        <f>'シート①データ入力・貼付シート'!O45</f>
        <v>0</v>
      </c>
      <c r="AB26" s="47">
        <f>'シート①データ入力・貼付シート'!P45</f>
        <v>0</v>
      </c>
      <c r="AC26" s="46">
        <f>'シート①データ入力・貼付シート'!Q45</f>
        <v>0</v>
      </c>
      <c r="AD26" s="46">
        <f>'シート①データ入力・貼付シート'!R45</f>
        <v>0</v>
      </c>
      <c r="AE26" s="45">
        <f>'シート①データ入力・貼付シート'!S45</f>
        <v>0</v>
      </c>
      <c r="AF26" s="47">
        <f>'シート①データ入力・貼付シート'!T45</f>
        <v>0</v>
      </c>
      <c r="AG26" s="45">
        <f>'シート①データ入力・貼付シート'!U45</f>
        <v>0</v>
      </c>
      <c r="AH26" s="48">
        <f>'シート①データ入力・貼付シート'!V45</f>
        <v>0</v>
      </c>
      <c r="AI26" s="49">
        <f t="shared" si="0"/>
      </c>
      <c r="AJ26" s="49">
        <f t="shared" si="1"/>
        <v>0</v>
      </c>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3"/>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row>
    <row r="27" spans="1:86" s="4" customFormat="1" ht="45.75" customHeight="1">
      <c r="A27" s="37">
        <v>6</v>
      </c>
      <c r="B27" s="241">
        <f>'シート①データ入力・貼付シート'!B46</f>
        <v>0</v>
      </c>
      <c r="C27" s="235"/>
      <c r="D27" s="235"/>
      <c r="E27" s="235"/>
      <c r="F27" s="263">
        <f>'シート①データ入力・貼付シート'!C46</f>
        <v>0</v>
      </c>
      <c r="G27" s="264"/>
      <c r="H27" s="264"/>
      <c r="I27" s="264"/>
      <c r="J27" s="264"/>
      <c r="K27" s="264"/>
      <c r="L27" s="264"/>
      <c r="M27" s="264"/>
      <c r="N27" s="264"/>
      <c r="O27" s="265"/>
      <c r="P27" s="235">
        <f>'シート①データ入力・貼付シート'!D46</f>
        <v>0</v>
      </c>
      <c r="Q27" s="235"/>
      <c r="R27" s="235"/>
      <c r="S27" s="235"/>
      <c r="T27" s="236"/>
      <c r="U27" s="44">
        <f>'シート①データ入力・貼付シート'!F46</f>
        <v>0</v>
      </c>
      <c r="V27" s="45">
        <f>'シート①データ入力・貼付シート'!I46</f>
        <v>0</v>
      </c>
      <c r="W27" s="46">
        <f>'シート①データ入力・貼付シート'!J46</f>
        <v>0</v>
      </c>
      <c r="X27" s="46">
        <f>'シート①データ入力・貼付シート'!K46</f>
        <v>0</v>
      </c>
      <c r="Y27" s="46">
        <f>'シート①データ入力・貼付シート'!L46</f>
        <v>0</v>
      </c>
      <c r="Z27" s="46">
        <f>'シート①データ入力・貼付シート'!N46</f>
        <v>0</v>
      </c>
      <c r="AA27" s="45">
        <f>'シート①データ入力・貼付シート'!O46</f>
        <v>0</v>
      </c>
      <c r="AB27" s="47">
        <f>'シート①データ入力・貼付シート'!P46</f>
        <v>0</v>
      </c>
      <c r="AC27" s="46">
        <f>'シート①データ入力・貼付シート'!Q46</f>
        <v>0</v>
      </c>
      <c r="AD27" s="46">
        <f>'シート①データ入力・貼付シート'!R46</f>
        <v>0</v>
      </c>
      <c r="AE27" s="45">
        <f>'シート①データ入力・貼付シート'!S46</f>
        <v>0</v>
      </c>
      <c r="AF27" s="47">
        <f>'シート①データ入力・貼付シート'!T46</f>
        <v>0</v>
      </c>
      <c r="AG27" s="45">
        <f>'シート①データ入力・貼付シート'!U46</f>
        <v>0</v>
      </c>
      <c r="AH27" s="48">
        <f>'シート①データ入力・貼付シート'!V46</f>
        <v>0</v>
      </c>
      <c r="AI27" s="49">
        <f t="shared" si="0"/>
      </c>
      <c r="AJ27" s="49">
        <f t="shared" si="1"/>
        <v>0</v>
      </c>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3"/>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row>
    <row r="28" spans="1:86" s="4" customFormat="1" ht="45.75" customHeight="1">
      <c r="A28" s="37">
        <v>7</v>
      </c>
      <c r="B28" s="241">
        <f>'シート①データ入力・貼付シート'!B47</f>
        <v>0</v>
      </c>
      <c r="C28" s="235"/>
      <c r="D28" s="235"/>
      <c r="E28" s="235"/>
      <c r="F28" s="263">
        <f>'シート①データ入力・貼付シート'!C47</f>
        <v>0</v>
      </c>
      <c r="G28" s="264"/>
      <c r="H28" s="264"/>
      <c r="I28" s="264"/>
      <c r="J28" s="264"/>
      <c r="K28" s="264"/>
      <c r="L28" s="264"/>
      <c r="M28" s="264"/>
      <c r="N28" s="264"/>
      <c r="O28" s="265"/>
      <c r="P28" s="235">
        <f>'シート①データ入力・貼付シート'!D47</f>
        <v>0</v>
      </c>
      <c r="Q28" s="235"/>
      <c r="R28" s="235"/>
      <c r="S28" s="235"/>
      <c r="T28" s="236"/>
      <c r="U28" s="44">
        <f>'シート①データ入力・貼付シート'!F47</f>
        <v>0</v>
      </c>
      <c r="V28" s="45">
        <f>'シート①データ入力・貼付シート'!I47</f>
        <v>0</v>
      </c>
      <c r="W28" s="46">
        <f>'シート①データ入力・貼付シート'!J47</f>
        <v>0</v>
      </c>
      <c r="X28" s="46">
        <f>'シート①データ入力・貼付シート'!K47</f>
        <v>0</v>
      </c>
      <c r="Y28" s="46">
        <f>'シート①データ入力・貼付シート'!L47</f>
        <v>0</v>
      </c>
      <c r="Z28" s="46">
        <f>'シート①データ入力・貼付シート'!N47</f>
        <v>0</v>
      </c>
      <c r="AA28" s="45">
        <f>'シート①データ入力・貼付シート'!O47</f>
        <v>0</v>
      </c>
      <c r="AB28" s="47">
        <f>'シート①データ入力・貼付シート'!P47</f>
        <v>0</v>
      </c>
      <c r="AC28" s="46">
        <f>'シート①データ入力・貼付シート'!Q47</f>
        <v>0</v>
      </c>
      <c r="AD28" s="46">
        <f>'シート①データ入力・貼付シート'!R47</f>
        <v>0</v>
      </c>
      <c r="AE28" s="45">
        <f>'シート①データ入力・貼付シート'!S47</f>
        <v>0</v>
      </c>
      <c r="AF28" s="47">
        <f>'シート①データ入力・貼付シート'!T47</f>
        <v>0</v>
      </c>
      <c r="AG28" s="45">
        <f>'シート①データ入力・貼付シート'!U47</f>
        <v>0</v>
      </c>
      <c r="AH28" s="48">
        <f>'シート①データ入力・貼付シート'!V47</f>
        <v>0</v>
      </c>
      <c r="AI28" s="49">
        <f t="shared" si="0"/>
      </c>
      <c r="AJ28" s="49">
        <f t="shared" si="1"/>
        <v>0</v>
      </c>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3"/>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row>
    <row r="29" spans="1:86" s="4" customFormat="1" ht="45.75" customHeight="1">
      <c r="A29" s="37">
        <v>8</v>
      </c>
      <c r="B29" s="241">
        <f>'シート①データ入力・貼付シート'!B48</f>
        <v>0</v>
      </c>
      <c r="C29" s="235"/>
      <c r="D29" s="235"/>
      <c r="E29" s="235"/>
      <c r="F29" s="263">
        <f>'シート①データ入力・貼付シート'!C48</f>
        <v>0</v>
      </c>
      <c r="G29" s="264"/>
      <c r="H29" s="264"/>
      <c r="I29" s="264"/>
      <c r="J29" s="264"/>
      <c r="K29" s="264"/>
      <c r="L29" s="264"/>
      <c r="M29" s="264"/>
      <c r="N29" s="264"/>
      <c r="O29" s="265"/>
      <c r="P29" s="235">
        <f>'シート①データ入力・貼付シート'!D48</f>
        <v>0</v>
      </c>
      <c r="Q29" s="235"/>
      <c r="R29" s="235"/>
      <c r="S29" s="235"/>
      <c r="T29" s="236"/>
      <c r="U29" s="44">
        <f>'シート①データ入力・貼付シート'!F48</f>
        <v>0</v>
      </c>
      <c r="V29" s="45">
        <f>'シート①データ入力・貼付シート'!I48</f>
        <v>0</v>
      </c>
      <c r="W29" s="46">
        <f>'シート①データ入力・貼付シート'!J48</f>
        <v>0</v>
      </c>
      <c r="X29" s="46">
        <f>'シート①データ入力・貼付シート'!K48</f>
        <v>0</v>
      </c>
      <c r="Y29" s="46">
        <f>'シート①データ入力・貼付シート'!L48</f>
        <v>0</v>
      </c>
      <c r="Z29" s="46">
        <f>'シート①データ入力・貼付シート'!N48</f>
        <v>0</v>
      </c>
      <c r="AA29" s="45">
        <f>'シート①データ入力・貼付シート'!O48</f>
        <v>0</v>
      </c>
      <c r="AB29" s="47">
        <f>'シート①データ入力・貼付シート'!P48</f>
        <v>0</v>
      </c>
      <c r="AC29" s="46">
        <f>'シート①データ入力・貼付シート'!Q48</f>
        <v>0</v>
      </c>
      <c r="AD29" s="46">
        <f>'シート①データ入力・貼付シート'!R48</f>
        <v>0</v>
      </c>
      <c r="AE29" s="45">
        <f>'シート①データ入力・貼付シート'!S48</f>
        <v>0</v>
      </c>
      <c r="AF29" s="47">
        <f>'シート①データ入力・貼付シート'!T48</f>
        <v>0</v>
      </c>
      <c r="AG29" s="45">
        <f>'シート①データ入力・貼付シート'!U48</f>
        <v>0</v>
      </c>
      <c r="AH29" s="48">
        <f>'シート①データ入力・貼付シート'!V48</f>
        <v>0</v>
      </c>
      <c r="AI29" s="49">
        <f t="shared" si="0"/>
      </c>
      <c r="AJ29" s="49">
        <f t="shared" si="1"/>
        <v>0</v>
      </c>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3"/>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row>
    <row r="30" spans="1:86" s="4" customFormat="1" ht="45.75" customHeight="1">
      <c r="A30" s="37">
        <v>9</v>
      </c>
      <c r="B30" s="241">
        <f>'シート①データ入力・貼付シート'!B49</f>
        <v>0</v>
      </c>
      <c r="C30" s="235"/>
      <c r="D30" s="235"/>
      <c r="E30" s="235"/>
      <c r="F30" s="263">
        <f>'シート①データ入力・貼付シート'!C49</f>
        <v>0</v>
      </c>
      <c r="G30" s="264"/>
      <c r="H30" s="264"/>
      <c r="I30" s="264"/>
      <c r="J30" s="264"/>
      <c r="K30" s="264"/>
      <c r="L30" s="264"/>
      <c r="M30" s="264"/>
      <c r="N30" s="264"/>
      <c r="O30" s="265"/>
      <c r="P30" s="235">
        <f>'シート①データ入力・貼付シート'!D49</f>
        <v>0</v>
      </c>
      <c r="Q30" s="235"/>
      <c r="R30" s="235"/>
      <c r="S30" s="235"/>
      <c r="T30" s="236"/>
      <c r="U30" s="44">
        <f>'シート①データ入力・貼付シート'!F49</f>
        <v>0</v>
      </c>
      <c r="V30" s="45">
        <f>'シート①データ入力・貼付シート'!I49</f>
        <v>0</v>
      </c>
      <c r="W30" s="46">
        <f>'シート①データ入力・貼付シート'!J49</f>
        <v>0</v>
      </c>
      <c r="X30" s="46">
        <f>'シート①データ入力・貼付シート'!K49</f>
        <v>0</v>
      </c>
      <c r="Y30" s="46">
        <f>'シート①データ入力・貼付シート'!L49</f>
        <v>0</v>
      </c>
      <c r="Z30" s="46">
        <f>'シート①データ入力・貼付シート'!N49</f>
        <v>0</v>
      </c>
      <c r="AA30" s="45">
        <f>'シート①データ入力・貼付シート'!O49</f>
        <v>0</v>
      </c>
      <c r="AB30" s="47">
        <f>'シート①データ入力・貼付シート'!P49</f>
        <v>0</v>
      </c>
      <c r="AC30" s="46">
        <f>'シート①データ入力・貼付シート'!Q49</f>
        <v>0</v>
      </c>
      <c r="AD30" s="46">
        <f>'シート①データ入力・貼付シート'!R49</f>
        <v>0</v>
      </c>
      <c r="AE30" s="45">
        <f>'シート①データ入力・貼付シート'!S49</f>
        <v>0</v>
      </c>
      <c r="AF30" s="47">
        <f>'シート①データ入力・貼付シート'!T49</f>
        <v>0</v>
      </c>
      <c r="AG30" s="45">
        <f>'シート①データ入力・貼付シート'!U49</f>
        <v>0</v>
      </c>
      <c r="AH30" s="48">
        <f>'シート①データ入力・貼付シート'!V49</f>
        <v>0</v>
      </c>
      <c r="AI30" s="49">
        <f t="shared" si="0"/>
      </c>
      <c r="AJ30" s="49">
        <f t="shared" si="1"/>
        <v>0</v>
      </c>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3"/>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row>
    <row r="31" spans="1:86" s="4" customFormat="1" ht="45.75" customHeight="1">
      <c r="A31" s="37">
        <v>10</v>
      </c>
      <c r="B31" s="241">
        <f>'シート①データ入力・貼付シート'!B50</f>
        <v>0</v>
      </c>
      <c r="C31" s="235"/>
      <c r="D31" s="235"/>
      <c r="E31" s="235"/>
      <c r="F31" s="263">
        <f>'シート①データ入力・貼付シート'!C50</f>
        <v>0</v>
      </c>
      <c r="G31" s="264"/>
      <c r="H31" s="264"/>
      <c r="I31" s="264"/>
      <c r="J31" s="264"/>
      <c r="K31" s="264"/>
      <c r="L31" s="264"/>
      <c r="M31" s="264"/>
      <c r="N31" s="264"/>
      <c r="O31" s="265"/>
      <c r="P31" s="235">
        <f>'シート①データ入力・貼付シート'!D50</f>
        <v>0</v>
      </c>
      <c r="Q31" s="235"/>
      <c r="R31" s="235"/>
      <c r="S31" s="235"/>
      <c r="T31" s="236"/>
      <c r="U31" s="44">
        <f>'シート①データ入力・貼付シート'!F50</f>
        <v>0</v>
      </c>
      <c r="V31" s="45">
        <f>'シート①データ入力・貼付シート'!I50</f>
        <v>0</v>
      </c>
      <c r="W31" s="46">
        <f>'シート①データ入力・貼付シート'!J50</f>
        <v>0</v>
      </c>
      <c r="X31" s="46">
        <f>'シート①データ入力・貼付シート'!K50</f>
        <v>0</v>
      </c>
      <c r="Y31" s="46">
        <f>'シート①データ入力・貼付シート'!L50</f>
        <v>0</v>
      </c>
      <c r="Z31" s="46">
        <f>'シート①データ入力・貼付シート'!N50</f>
        <v>0</v>
      </c>
      <c r="AA31" s="45">
        <f>'シート①データ入力・貼付シート'!O50</f>
        <v>0</v>
      </c>
      <c r="AB31" s="47">
        <f>'シート①データ入力・貼付シート'!P50</f>
        <v>0</v>
      </c>
      <c r="AC31" s="46">
        <f>'シート①データ入力・貼付シート'!Q50</f>
        <v>0</v>
      </c>
      <c r="AD31" s="46">
        <f>'シート①データ入力・貼付シート'!R50</f>
        <v>0</v>
      </c>
      <c r="AE31" s="45">
        <f>'シート①データ入力・貼付シート'!S50</f>
        <v>0</v>
      </c>
      <c r="AF31" s="47">
        <f>'シート①データ入力・貼付シート'!T50</f>
        <v>0</v>
      </c>
      <c r="AG31" s="45">
        <f>'シート①データ入力・貼付シート'!U50</f>
        <v>0</v>
      </c>
      <c r="AH31" s="48">
        <f>'シート①データ入力・貼付シート'!V50</f>
        <v>0</v>
      </c>
      <c r="AI31" s="49">
        <f t="shared" si="0"/>
      </c>
      <c r="AJ31" s="49">
        <f t="shared" si="1"/>
        <v>0</v>
      </c>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3"/>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row>
    <row r="32" spans="1:86" s="4" customFormat="1" ht="45.75" customHeight="1">
      <c r="A32" s="37">
        <v>11</v>
      </c>
      <c r="B32" s="241">
        <f>'シート①データ入力・貼付シート'!B51</f>
        <v>0</v>
      </c>
      <c r="C32" s="235"/>
      <c r="D32" s="235"/>
      <c r="E32" s="235"/>
      <c r="F32" s="263">
        <f>'シート①データ入力・貼付シート'!C51</f>
        <v>0</v>
      </c>
      <c r="G32" s="264"/>
      <c r="H32" s="264"/>
      <c r="I32" s="264"/>
      <c r="J32" s="264"/>
      <c r="K32" s="264"/>
      <c r="L32" s="264"/>
      <c r="M32" s="264"/>
      <c r="N32" s="264"/>
      <c r="O32" s="265"/>
      <c r="P32" s="235">
        <f>'シート①データ入力・貼付シート'!D51</f>
        <v>0</v>
      </c>
      <c r="Q32" s="235"/>
      <c r="R32" s="235"/>
      <c r="S32" s="235"/>
      <c r="T32" s="236"/>
      <c r="U32" s="44">
        <f>'シート①データ入力・貼付シート'!F51</f>
        <v>0</v>
      </c>
      <c r="V32" s="45">
        <f>'シート①データ入力・貼付シート'!I51</f>
        <v>0</v>
      </c>
      <c r="W32" s="46">
        <f>'シート①データ入力・貼付シート'!J51</f>
        <v>0</v>
      </c>
      <c r="X32" s="46">
        <f>'シート①データ入力・貼付シート'!K51</f>
        <v>0</v>
      </c>
      <c r="Y32" s="46">
        <f>'シート①データ入力・貼付シート'!L51</f>
        <v>0</v>
      </c>
      <c r="Z32" s="46">
        <f>'シート①データ入力・貼付シート'!N51</f>
        <v>0</v>
      </c>
      <c r="AA32" s="45">
        <f>'シート①データ入力・貼付シート'!O51</f>
        <v>0</v>
      </c>
      <c r="AB32" s="47">
        <f>'シート①データ入力・貼付シート'!P51</f>
        <v>0</v>
      </c>
      <c r="AC32" s="46">
        <f>'シート①データ入力・貼付シート'!Q51</f>
        <v>0</v>
      </c>
      <c r="AD32" s="46">
        <f>'シート①データ入力・貼付シート'!R51</f>
        <v>0</v>
      </c>
      <c r="AE32" s="45">
        <f>'シート①データ入力・貼付シート'!S51</f>
        <v>0</v>
      </c>
      <c r="AF32" s="47">
        <f>'シート①データ入力・貼付シート'!T51</f>
        <v>0</v>
      </c>
      <c r="AG32" s="45">
        <f>'シート①データ入力・貼付シート'!U51</f>
        <v>0</v>
      </c>
      <c r="AH32" s="48">
        <f>'シート①データ入力・貼付シート'!V51</f>
        <v>0</v>
      </c>
      <c r="AI32" s="49">
        <f t="shared" si="0"/>
      </c>
      <c r="AJ32" s="49">
        <f t="shared" si="1"/>
        <v>0</v>
      </c>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3"/>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row>
    <row r="33" spans="1:86" s="4" customFormat="1" ht="45.75" customHeight="1">
      <c r="A33" s="37">
        <v>12</v>
      </c>
      <c r="B33" s="241">
        <f>'シート①データ入力・貼付シート'!B52</f>
        <v>0</v>
      </c>
      <c r="C33" s="235"/>
      <c r="D33" s="235"/>
      <c r="E33" s="235"/>
      <c r="F33" s="263">
        <f>'シート①データ入力・貼付シート'!C52</f>
        <v>0</v>
      </c>
      <c r="G33" s="264"/>
      <c r="H33" s="264"/>
      <c r="I33" s="264"/>
      <c r="J33" s="264"/>
      <c r="K33" s="264"/>
      <c r="L33" s="264"/>
      <c r="M33" s="264"/>
      <c r="N33" s="264"/>
      <c r="O33" s="265"/>
      <c r="P33" s="235">
        <f>'シート①データ入力・貼付シート'!D52</f>
        <v>0</v>
      </c>
      <c r="Q33" s="235"/>
      <c r="R33" s="235"/>
      <c r="S33" s="235"/>
      <c r="T33" s="236"/>
      <c r="U33" s="44">
        <f>'シート①データ入力・貼付シート'!F52</f>
        <v>0</v>
      </c>
      <c r="V33" s="45">
        <f>'シート①データ入力・貼付シート'!I52</f>
        <v>0</v>
      </c>
      <c r="W33" s="46">
        <f>'シート①データ入力・貼付シート'!J52</f>
        <v>0</v>
      </c>
      <c r="X33" s="46">
        <f>'シート①データ入力・貼付シート'!K52</f>
        <v>0</v>
      </c>
      <c r="Y33" s="46">
        <f>'シート①データ入力・貼付シート'!L52</f>
        <v>0</v>
      </c>
      <c r="Z33" s="46">
        <f>'シート①データ入力・貼付シート'!N52</f>
        <v>0</v>
      </c>
      <c r="AA33" s="45">
        <f>'シート①データ入力・貼付シート'!O52</f>
        <v>0</v>
      </c>
      <c r="AB33" s="47">
        <f>'シート①データ入力・貼付シート'!P52</f>
        <v>0</v>
      </c>
      <c r="AC33" s="46">
        <f>'シート①データ入力・貼付シート'!Q52</f>
        <v>0</v>
      </c>
      <c r="AD33" s="46">
        <f>'シート①データ入力・貼付シート'!R52</f>
        <v>0</v>
      </c>
      <c r="AE33" s="45">
        <f>'シート①データ入力・貼付シート'!S52</f>
        <v>0</v>
      </c>
      <c r="AF33" s="47">
        <f>'シート①データ入力・貼付シート'!T52</f>
        <v>0</v>
      </c>
      <c r="AG33" s="45">
        <f>'シート①データ入力・貼付シート'!U52</f>
        <v>0</v>
      </c>
      <c r="AH33" s="48">
        <f>'シート①データ入力・貼付シート'!V52</f>
        <v>0</v>
      </c>
      <c r="AI33" s="49">
        <f t="shared" si="0"/>
      </c>
      <c r="AJ33" s="49">
        <f t="shared" si="1"/>
        <v>0</v>
      </c>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3"/>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row>
    <row r="34" spans="1:86" s="4" customFormat="1" ht="45.75" customHeight="1">
      <c r="A34" s="37">
        <v>13</v>
      </c>
      <c r="B34" s="241">
        <f>'シート①データ入力・貼付シート'!B53</f>
        <v>0</v>
      </c>
      <c r="C34" s="235"/>
      <c r="D34" s="235"/>
      <c r="E34" s="235"/>
      <c r="F34" s="263">
        <f>'シート①データ入力・貼付シート'!C53</f>
        <v>0</v>
      </c>
      <c r="G34" s="264"/>
      <c r="H34" s="264"/>
      <c r="I34" s="264"/>
      <c r="J34" s="264"/>
      <c r="K34" s="264"/>
      <c r="L34" s="264"/>
      <c r="M34" s="264"/>
      <c r="N34" s="264"/>
      <c r="O34" s="265"/>
      <c r="P34" s="235">
        <f>'シート①データ入力・貼付シート'!D53</f>
        <v>0</v>
      </c>
      <c r="Q34" s="235"/>
      <c r="R34" s="235"/>
      <c r="S34" s="235"/>
      <c r="T34" s="236"/>
      <c r="U34" s="44">
        <f>'シート①データ入力・貼付シート'!F53</f>
        <v>0</v>
      </c>
      <c r="V34" s="45">
        <f>'シート①データ入力・貼付シート'!I53</f>
        <v>0</v>
      </c>
      <c r="W34" s="46">
        <f>'シート①データ入力・貼付シート'!J53</f>
        <v>0</v>
      </c>
      <c r="X34" s="46">
        <f>'シート①データ入力・貼付シート'!K53</f>
        <v>0</v>
      </c>
      <c r="Y34" s="46">
        <f>'シート①データ入力・貼付シート'!L53</f>
        <v>0</v>
      </c>
      <c r="Z34" s="46">
        <f>'シート①データ入力・貼付シート'!N53</f>
        <v>0</v>
      </c>
      <c r="AA34" s="45">
        <f>'シート①データ入力・貼付シート'!O53</f>
        <v>0</v>
      </c>
      <c r="AB34" s="47">
        <f>'シート①データ入力・貼付シート'!P53</f>
        <v>0</v>
      </c>
      <c r="AC34" s="46">
        <f>'シート①データ入力・貼付シート'!Q53</f>
        <v>0</v>
      </c>
      <c r="AD34" s="46">
        <f>'シート①データ入力・貼付シート'!R53</f>
        <v>0</v>
      </c>
      <c r="AE34" s="45">
        <f>'シート①データ入力・貼付シート'!S53</f>
        <v>0</v>
      </c>
      <c r="AF34" s="47">
        <f>'シート①データ入力・貼付シート'!T53</f>
        <v>0</v>
      </c>
      <c r="AG34" s="45">
        <f>'シート①データ入力・貼付シート'!U53</f>
        <v>0</v>
      </c>
      <c r="AH34" s="48">
        <f>'シート①データ入力・貼付シート'!V53</f>
        <v>0</v>
      </c>
      <c r="AI34" s="49">
        <f t="shared" si="0"/>
      </c>
      <c r="AJ34" s="49">
        <f t="shared" si="1"/>
        <v>0</v>
      </c>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3"/>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row>
    <row r="35" spans="1:86" s="4" customFormat="1" ht="45.75" customHeight="1">
      <c r="A35" s="37">
        <v>14</v>
      </c>
      <c r="B35" s="241">
        <f>'シート①データ入力・貼付シート'!B54</f>
        <v>0</v>
      </c>
      <c r="C35" s="235"/>
      <c r="D35" s="235"/>
      <c r="E35" s="235"/>
      <c r="F35" s="263">
        <f>'シート①データ入力・貼付シート'!C54</f>
        <v>0</v>
      </c>
      <c r="G35" s="264"/>
      <c r="H35" s="264"/>
      <c r="I35" s="264"/>
      <c r="J35" s="264"/>
      <c r="K35" s="264"/>
      <c r="L35" s="264"/>
      <c r="M35" s="264"/>
      <c r="N35" s="264"/>
      <c r="O35" s="265"/>
      <c r="P35" s="235">
        <f>'シート①データ入力・貼付シート'!D54</f>
        <v>0</v>
      </c>
      <c r="Q35" s="235"/>
      <c r="R35" s="235"/>
      <c r="S35" s="235"/>
      <c r="T35" s="236"/>
      <c r="U35" s="44">
        <f>'シート①データ入力・貼付シート'!F54</f>
        <v>0</v>
      </c>
      <c r="V35" s="45">
        <f>'シート①データ入力・貼付シート'!I54</f>
        <v>0</v>
      </c>
      <c r="W35" s="46">
        <f>'シート①データ入力・貼付シート'!J54</f>
        <v>0</v>
      </c>
      <c r="X35" s="46">
        <f>'シート①データ入力・貼付シート'!K54</f>
        <v>0</v>
      </c>
      <c r="Y35" s="46">
        <f>'シート①データ入力・貼付シート'!L54</f>
        <v>0</v>
      </c>
      <c r="Z35" s="46">
        <f>'シート①データ入力・貼付シート'!N54</f>
        <v>0</v>
      </c>
      <c r="AA35" s="45">
        <f>'シート①データ入力・貼付シート'!O54</f>
        <v>0</v>
      </c>
      <c r="AB35" s="47">
        <f>'シート①データ入力・貼付シート'!P54</f>
        <v>0</v>
      </c>
      <c r="AC35" s="46">
        <f>'シート①データ入力・貼付シート'!Q54</f>
        <v>0</v>
      </c>
      <c r="AD35" s="46">
        <f>'シート①データ入力・貼付シート'!R54</f>
        <v>0</v>
      </c>
      <c r="AE35" s="45">
        <f>'シート①データ入力・貼付シート'!S54</f>
        <v>0</v>
      </c>
      <c r="AF35" s="47">
        <f>'シート①データ入力・貼付シート'!T54</f>
        <v>0</v>
      </c>
      <c r="AG35" s="45">
        <f>'シート①データ入力・貼付シート'!U54</f>
        <v>0</v>
      </c>
      <c r="AH35" s="48">
        <f>'シート①データ入力・貼付シート'!V54</f>
        <v>0</v>
      </c>
      <c r="AI35" s="49">
        <f t="shared" si="0"/>
      </c>
      <c r="AJ35" s="49">
        <f t="shared" si="1"/>
        <v>0</v>
      </c>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3"/>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row>
    <row r="36" spans="1:86" s="4" customFormat="1" ht="45.75" customHeight="1">
      <c r="A36" s="37">
        <v>15</v>
      </c>
      <c r="B36" s="241">
        <f>'シート①データ入力・貼付シート'!B55</f>
        <v>0</v>
      </c>
      <c r="C36" s="235"/>
      <c r="D36" s="235"/>
      <c r="E36" s="235"/>
      <c r="F36" s="263">
        <f>'シート①データ入力・貼付シート'!C55</f>
        <v>0</v>
      </c>
      <c r="G36" s="264"/>
      <c r="H36" s="264"/>
      <c r="I36" s="264"/>
      <c r="J36" s="264"/>
      <c r="K36" s="264"/>
      <c r="L36" s="264"/>
      <c r="M36" s="264"/>
      <c r="N36" s="264"/>
      <c r="O36" s="265"/>
      <c r="P36" s="235">
        <f>'シート①データ入力・貼付シート'!D55</f>
        <v>0</v>
      </c>
      <c r="Q36" s="235"/>
      <c r="R36" s="235"/>
      <c r="S36" s="235"/>
      <c r="T36" s="236"/>
      <c r="U36" s="44">
        <f>'シート①データ入力・貼付シート'!F55</f>
        <v>0</v>
      </c>
      <c r="V36" s="45">
        <f>'シート①データ入力・貼付シート'!I55</f>
        <v>0</v>
      </c>
      <c r="W36" s="46">
        <f>'シート①データ入力・貼付シート'!J55</f>
        <v>0</v>
      </c>
      <c r="X36" s="46">
        <f>'シート①データ入力・貼付シート'!K55</f>
        <v>0</v>
      </c>
      <c r="Y36" s="46">
        <f>'シート①データ入力・貼付シート'!L55</f>
        <v>0</v>
      </c>
      <c r="Z36" s="46">
        <f>'シート①データ入力・貼付シート'!N55</f>
        <v>0</v>
      </c>
      <c r="AA36" s="45">
        <f>'シート①データ入力・貼付シート'!O55</f>
        <v>0</v>
      </c>
      <c r="AB36" s="47">
        <f>'シート①データ入力・貼付シート'!P55</f>
        <v>0</v>
      </c>
      <c r="AC36" s="46">
        <f>'シート①データ入力・貼付シート'!Q55</f>
        <v>0</v>
      </c>
      <c r="AD36" s="46">
        <f>'シート①データ入力・貼付シート'!R55</f>
        <v>0</v>
      </c>
      <c r="AE36" s="45">
        <f>'シート①データ入力・貼付シート'!S55</f>
        <v>0</v>
      </c>
      <c r="AF36" s="47">
        <f>'シート①データ入力・貼付シート'!T55</f>
        <v>0</v>
      </c>
      <c r="AG36" s="45">
        <f>'シート①データ入力・貼付シート'!U55</f>
        <v>0</v>
      </c>
      <c r="AH36" s="48">
        <f>'シート①データ入力・貼付シート'!V55</f>
        <v>0</v>
      </c>
      <c r="AI36" s="49">
        <f t="shared" si="0"/>
      </c>
      <c r="AJ36" s="49">
        <f t="shared" si="1"/>
        <v>0</v>
      </c>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3"/>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row>
    <row r="37" spans="1:86" s="4" customFormat="1" ht="45.75" customHeight="1">
      <c r="A37" s="37">
        <v>16</v>
      </c>
      <c r="B37" s="241">
        <f>'シート①データ入力・貼付シート'!B56</f>
        <v>0</v>
      </c>
      <c r="C37" s="235"/>
      <c r="D37" s="235"/>
      <c r="E37" s="235"/>
      <c r="F37" s="263">
        <f>'シート①データ入力・貼付シート'!C56</f>
        <v>0</v>
      </c>
      <c r="G37" s="264"/>
      <c r="H37" s="264"/>
      <c r="I37" s="264"/>
      <c r="J37" s="264"/>
      <c r="K37" s="264"/>
      <c r="L37" s="264"/>
      <c r="M37" s="264"/>
      <c r="N37" s="264"/>
      <c r="O37" s="265"/>
      <c r="P37" s="235">
        <f>'シート①データ入力・貼付シート'!D56</f>
        <v>0</v>
      </c>
      <c r="Q37" s="235"/>
      <c r="R37" s="235"/>
      <c r="S37" s="235"/>
      <c r="T37" s="236"/>
      <c r="U37" s="44">
        <f>'シート①データ入力・貼付シート'!F56</f>
        <v>0</v>
      </c>
      <c r="V37" s="45">
        <f>'シート①データ入力・貼付シート'!I56</f>
        <v>0</v>
      </c>
      <c r="W37" s="46">
        <f>'シート①データ入力・貼付シート'!J56</f>
        <v>0</v>
      </c>
      <c r="X37" s="46">
        <f>'シート①データ入力・貼付シート'!K56</f>
        <v>0</v>
      </c>
      <c r="Y37" s="46">
        <f>'シート①データ入力・貼付シート'!L56</f>
        <v>0</v>
      </c>
      <c r="Z37" s="46">
        <f>'シート①データ入力・貼付シート'!N56</f>
        <v>0</v>
      </c>
      <c r="AA37" s="45">
        <f>'シート①データ入力・貼付シート'!O56</f>
        <v>0</v>
      </c>
      <c r="AB37" s="47">
        <f>'シート①データ入力・貼付シート'!P56</f>
        <v>0</v>
      </c>
      <c r="AC37" s="46">
        <f>'シート①データ入力・貼付シート'!Q56</f>
        <v>0</v>
      </c>
      <c r="AD37" s="46">
        <f>'シート①データ入力・貼付シート'!R56</f>
        <v>0</v>
      </c>
      <c r="AE37" s="45">
        <f>'シート①データ入力・貼付シート'!S56</f>
        <v>0</v>
      </c>
      <c r="AF37" s="47">
        <f>'シート①データ入力・貼付シート'!T56</f>
        <v>0</v>
      </c>
      <c r="AG37" s="45">
        <f>'シート①データ入力・貼付シート'!U56</f>
        <v>0</v>
      </c>
      <c r="AH37" s="48">
        <f>'シート①データ入力・貼付シート'!V56</f>
        <v>0</v>
      </c>
      <c r="AI37" s="49">
        <f t="shared" si="0"/>
      </c>
      <c r="AJ37" s="49">
        <f t="shared" si="1"/>
        <v>0</v>
      </c>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3"/>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row>
    <row r="38" spans="1:86" s="4" customFormat="1" ht="45.75" customHeight="1">
      <c r="A38" s="37">
        <v>17</v>
      </c>
      <c r="B38" s="241">
        <f>'シート①データ入力・貼付シート'!B57</f>
        <v>0</v>
      </c>
      <c r="C38" s="235"/>
      <c r="D38" s="235"/>
      <c r="E38" s="235"/>
      <c r="F38" s="263">
        <f>'シート①データ入力・貼付シート'!C57</f>
        <v>0</v>
      </c>
      <c r="G38" s="264"/>
      <c r="H38" s="264"/>
      <c r="I38" s="264"/>
      <c r="J38" s="264"/>
      <c r="K38" s="264"/>
      <c r="L38" s="264"/>
      <c r="M38" s="264"/>
      <c r="N38" s="264"/>
      <c r="O38" s="265"/>
      <c r="P38" s="235">
        <f>'シート①データ入力・貼付シート'!D57</f>
        <v>0</v>
      </c>
      <c r="Q38" s="235"/>
      <c r="R38" s="235"/>
      <c r="S38" s="235"/>
      <c r="T38" s="236"/>
      <c r="U38" s="44">
        <f>'シート①データ入力・貼付シート'!F57</f>
        <v>0</v>
      </c>
      <c r="V38" s="45">
        <f>'シート①データ入力・貼付シート'!I57</f>
        <v>0</v>
      </c>
      <c r="W38" s="46">
        <f>'シート①データ入力・貼付シート'!J57</f>
        <v>0</v>
      </c>
      <c r="X38" s="46">
        <f>'シート①データ入力・貼付シート'!K57</f>
        <v>0</v>
      </c>
      <c r="Y38" s="46">
        <f>'シート①データ入力・貼付シート'!L57</f>
        <v>0</v>
      </c>
      <c r="Z38" s="46">
        <f>'シート①データ入力・貼付シート'!N57</f>
        <v>0</v>
      </c>
      <c r="AA38" s="45">
        <f>'シート①データ入力・貼付シート'!O57</f>
        <v>0</v>
      </c>
      <c r="AB38" s="47">
        <f>'シート①データ入力・貼付シート'!P57</f>
        <v>0</v>
      </c>
      <c r="AC38" s="46">
        <f>'シート①データ入力・貼付シート'!Q57</f>
        <v>0</v>
      </c>
      <c r="AD38" s="46">
        <f>'シート①データ入力・貼付シート'!R57</f>
        <v>0</v>
      </c>
      <c r="AE38" s="45">
        <f>'シート①データ入力・貼付シート'!S57</f>
        <v>0</v>
      </c>
      <c r="AF38" s="47">
        <f>'シート①データ入力・貼付シート'!T57</f>
        <v>0</v>
      </c>
      <c r="AG38" s="45">
        <f>'シート①データ入力・貼付シート'!U57</f>
        <v>0</v>
      </c>
      <c r="AH38" s="48">
        <f>'シート①データ入力・貼付シート'!V57</f>
        <v>0</v>
      </c>
      <c r="AI38" s="49">
        <f t="shared" si="0"/>
      </c>
      <c r="AJ38" s="49">
        <f t="shared" si="1"/>
        <v>0</v>
      </c>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3"/>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row>
    <row r="39" spans="1:86" s="4" customFormat="1" ht="45.75" customHeight="1">
      <c r="A39" s="37">
        <v>18</v>
      </c>
      <c r="B39" s="241">
        <f>'シート①データ入力・貼付シート'!B58</f>
        <v>0</v>
      </c>
      <c r="C39" s="235"/>
      <c r="D39" s="235"/>
      <c r="E39" s="235"/>
      <c r="F39" s="263">
        <f>'シート①データ入力・貼付シート'!C58</f>
        <v>0</v>
      </c>
      <c r="G39" s="264"/>
      <c r="H39" s="264"/>
      <c r="I39" s="264"/>
      <c r="J39" s="264"/>
      <c r="K39" s="264"/>
      <c r="L39" s="264"/>
      <c r="M39" s="264"/>
      <c r="N39" s="264"/>
      <c r="O39" s="265"/>
      <c r="P39" s="235">
        <f>'シート①データ入力・貼付シート'!D58</f>
        <v>0</v>
      </c>
      <c r="Q39" s="235"/>
      <c r="R39" s="235"/>
      <c r="S39" s="235"/>
      <c r="T39" s="236"/>
      <c r="U39" s="44">
        <f>'シート①データ入力・貼付シート'!F58</f>
        <v>0</v>
      </c>
      <c r="V39" s="45">
        <f>'シート①データ入力・貼付シート'!I58</f>
        <v>0</v>
      </c>
      <c r="W39" s="46">
        <f>'シート①データ入力・貼付シート'!J58</f>
        <v>0</v>
      </c>
      <c r="X39" s="46">
        <f>'シート①データ入力・貼付シート'!K58</f>
        <v>0</v>
      </c>
      <c r="Y39" s="46">
        <f>'シート①データ入力・貼付シート'!L58</f>
        <v>0</v>
      </c>
      <c r="Z39" s="46">
        <f>'シート①データ入力・貼付シート'!N58</f>
        <v>0</v>
      </c>
      <c r="AA39" s="45">
        <f>'シート①データ入力・貼付シート'!O58</f>
        <v>0</v>
      </c>
      <c r="AB39" s="47">
        <f>'シート①データ入力・貼付シート'!P58</f>
        <v>0</v>
      </c>
      <c r="AC39" s="46">
        <f>'シート①データ入力・貼付シート'!Q58</f>
        <v>0</v>
      </c>
      <c r="AD39" s="46">
        <f>'シート①データ入力・貼付シート'!R58</f>
        <v>0</v>
      </c>
      <c r="AE39" s="45">
        <f>'シート①データ入力・貼付シート'!S58</f>
        <v>0</v>
      </c>
      <c r="AF39" s="47">
        <f>'シート①データ入力・貼付シート'!T58</f>
        <v>0</v>
      </c>
      <c r="AG39" s="45">
        <f>'シート①データ入力・貼付シート'!U58</f>
        <v>0</v>
      </c>
      <c r="AH39" s="48">
        <f>'シート①データ入力・貼付シート'!V58</f>
        <v>0</v>
      </c>
      <c r="AI39" s="49">
        <f t="shared" si="0"/>
      </c>
      <c r="AJ39" s="49">
        <f t="shared" si="1"/>
        <v>0</v>
      </c>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3"/>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row>
    <row r="40" spans="1:86" s="4" customFormat="1" ht="45.75" customHeight="1">
      <c r="A40" s="37">
        <v>19</v>
      </c>
      <c r="B40" s="241">
        <f>'シート①データ入力・貼付シート'!B59</f>
        <v>0</v>
      </c>
      <c r="C40" s="235"/>
      <c r="D40" s="235"/>
      <c r="E40" s="235"/>
      <c r="F40" s="263">
        <f>'シート①データ入力・貼付シート'!C59</f>
        <v>0</v>
      </c>
      <c r="G40" s="264"/>
      <c r="H40" s="264"/>
      <c r="I40" s="264"/>
      <c r="J40" s="264"/>
      <c r="K40" s="264"/>
      <c r="L40" s="264"/>
      <c r="M40" s="264"/>
      <c r="N40" s="264"/>
      <c r="O40" s="265"/>
      <c r="P40" s="235">
        <f>'シート①データ入力・貼付シート'!D59</f>
        <v>0</v>
      </c>
      <c r="Q40" s="235"/>
      <c r="R40" s="235"/>
      <c r="S40" s="235"/>
      <c r="T40" s="236"/>
      <c r="U40" s="44">
        <f>'シート①データ入力・貼付シート'!F59</f>
        <v>0</v>
      </c>
      <c r="V40" s="45">
        <f>'シート①データ入力・貼付シート'!I59</f>
        <v>0</v>
      </c>
      <c r="W40" s="46">
        <f>'シート①データ入力・貼付シート'!J59</f>
        <v>0</v>
      </c>
      <c r="X40" s="46">
        <f>'シート①データ入力・貼付シート'!K59</f>
        <v>0</v>
      </c>
      <c r="Y40" s="46">
        <f>'シート①データ入力・貼付シート'!L59</f>
        <v>0</v>
      </c>
      <c r="Z40" s="46">
        <f>'シート①データ入力・貼付シート'!N59</f>
        <v>0</v>
      </c>
      <c r="AA40" s="45">
        <f>'シート①データ入力・貼付シート'!O59</f>
        <v>0</v>
      </c>
      <c r="AB40" s="47">
        <f>'シート①データ入力・貼付シート'!P59</f>
        <v>0</v>
      </c>
      <c r="AC40" s="46">
        <f>'シート①データ入力・貼付シート'!Q59</f>
        <v>0</v>
      </c>
      <c r="AD40" s="46">
        <f>'シート①データ入力・貼付シート'!R59</f>
        <v>0</v>
      </c>
      <c r="AE40" s="45">
        <f>'シート①データ入力・貼付シート'!S59</f>
        <v>0</v>
      </c>
      <c r="AF40" s="47">
        <f>'シート①データ入力・貼付シート'!T59</f>
        <v>0</v>
      </c>
      <c r="AG40" s="45">
        <f>'シート①データ入力・貼付シート'!U59</f>
        <v>0</v>
      </c>
      <c r="AH40" s="48">
        <f>'シート①データ入力・貼付シート'!V59</f>
        <v>0</v>
      </c>
      <c r="AI40" s="49">
        <f t="shared" si="0"/>
      </c>
      <c r="AJ40" s="49">
        <f t="shared" si="1"/>
        <v>0</v>
      </c>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3"/>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row>
    <row r="41" spans="1:86" s="4" customFormat="1" ht="45.75" customHeight="1" thickBot="1">
      <c r="A41" s="50">
        <v>20</v>
      </c>
      <c r="B41" s="250">
        <f>'シート①データ入力・貼付シート'!B60</f>
        <v>0</v>
      </c>
      <c r="C41" s="237"/>
      <c r="D41" s="237"/>
      <c r="E41" s="237"/>
      <c r="F41" s="251">
        <f>'シート①データ入力・貼付シート'!C60</f>
        <v>0</v>
      </c>
      <c r="G41" s="252"/>
      <c r="H41" s="252"/>
      <c r="I41" s="252"/>
      <c r="J41" s="252"/>
      <c r="K41" s="252"/>
      <c r="L41" s="252"/>
      <c r="M41" s="252"/>
      <c r="N41" s="252"/>
      <c r="O41" s="253"/>
      <c r="P41" s="237">
        <f>'シート①データ入力・貼付シート'!D60</f>
        <v>0</v>
      </c>
      <c r="Q41" s="237"/>
      <c r="R41" s="237"/>
      <c r="S41" s="237"/>
      <c r="T41" s="238"/>
      <c r="U41" s="51">
        <f>'シート①データ入力・貼付シート'!F60</f>
        <v>0</v>
      </c>
      <c r="V41" s="52">
        <f>'シート①データ入力・貼付シート'!I60</f>
        <v>0</v>
      </c>
      <c r="W41" s="53">
        <f>'シート①データ入力・貼付シート'!J60</f>
        <v>0</v>
      </c>
      <c r="X41" s="53">
        <f>'シート①データ入力・貼付シート'!K60</f>
        <v>0</v>
      </c>
      <c r="Y41" s="53">
        <f>'シート①データ入力・貼付シート'!L60</f>
        <v>0</v>
      </c>
      <c r="Z41" s="53">
        <f>'シート①データ入力・貼付シート'!N60</f>
        <v>0</v>
      </c>
      <c r="AA41" s="152">
        <f>'シート①データ入力・貼付シート'!O60</f>
        <v>0</v>
      </c>
      <c r="AB41" s="54">
        <f>'シート①データ入力・貼付シート'!P60</f>
        <v>0</v>
      </c>
      <c r="AC41" s="53">
        <f>'シート①データ入力・貼付シート'!Q60</f>
        <v>0</v>
      </c>
      <c r="AD41" s="53">
        <f>'シート①データ入力・貼付シート'!R60</f>
        <v>0</v>
      </c>
      <c r="AE41" s="52">
        <f>'シート①データ入力・貼付シート'!S60</f>
        <v>0</v>
      </c>
      <c r="AF41" s="54">
        <f>'シート①データ入力・貼付シート'!T60</f>
        <v>0</v>
      </c>
      <c r="AG41" s="52">
        <f>'シート①データ入力・貼付シート'!U60</f>
        <v>0</v>
      </c>
      <c r="AH41" s="55">
        <f>'シート①データ入力・貼付シート'!V60</f>
        <v>0</v>
      </c>
      <c r="AI41" s="49">
        <f t="shared" si="0"/>
      </c>
      <c r="AJ41" s="49">
        <f t="shared" si="1"/>
        <v>0</v>
      </c>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3"/>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row>
    <row r="42" spans="1:67" s="62" customFormat="1" ht="17.25" customHeight="1">
      <c r="A42" s="56"/>
      <c r="B42" s="57"/>
      <c r="C42" s="57"/>
      <c r="D42" s="57"/>
      <c r="E42" s="57"/>
      <c r="F42" s="57"/>
      <c r="G42" s="57"/>
      <c r="H42" s="57"/>
      <c r="I42" s="57"/>
      <c r="J42" s="57"/>
      <c r="K42" s="57"/>
      <c r="L42" s="57"/>
      <c r="M42" s="57"/>
      <c r="N42" s="57"/>
      <c r="O42" s="57"/>
      <c r="P42" s="57"/>
      <c r="Q42" s="57"/>
      <c r="R42" s="57"/>
      <c r="S42" s="57"/>
      <c r="T42" s="57"/>
      <c r="U42" s="58"/>
      <c r="V42" s="58"/>
      <c r="W42" s="58"/>
      <c r="X42" s="58"/>
      <c r="Y42" s="58"/>
      <c r="Z42" s="58"/>
      <c r="AA42" s="58"/>
      <c r="AB42" s="58"/>
      <c r="AC42" s="58"/>
      <c r="AD42" s="58"/>
      <c r="AE42" s="58"/>
      <c r="AF42" s="58"/>
      <c r="AG42" s="58"/>
      <c r="AH42" s="58"/>
      <c r="AI42" s="58"/>
      <c r="AJ42" s="58"/>
      <c r="AK42" s="58"/>
      <c r="AL42" s="58"/>
      <c r="AM42" s="58"/>
      <c r="AN42" s="59"/>
      <c r="AO42" s="59"/>
      <c r="AP42" s="59"/>
      <c r="AQ42" s="60"/>
      <c r="AR42" s="60"/>
      <c r="AS42" s="60"/>
      <c r="AT42" s="60"/>
      <c r="AU42" s="60"/>
      <c r="AV42" s="60"/>
      <c r="AW42" s="60"/>
      <c r="AX42" s="60"/>
      <c r="AY42" s="60"/>
      <c r="AZ42" s="60"/>
      <c r="BA42" s="60"/>
      <c r="BB42" s="60"/>
      <c r="BC42" s="60"/>
      <c r="BD42" s="60"/>
      <c r="BE42" s="60"/>
      <c r="BF42" s="60"/>
      <c r="BG42" s="59"/>
      <c r="BH42" s="59"/>
      <c r="BI42" s="59"/>
      <c r="BJ42" s="59"/>
      <c r="BK42" s="59"/>
      <c r="BL42" s="59"/>
      <c r="BM42" s="59"/>
      <c r="BN42" s="59"/>
      <c r="BO42" s="61"/>
    </row>
    <row r="43" spans="2:44" s="62" customFormat="1" ht="27" customHeight="1">
      <c r="B43" s="63" t="s">
        <v>9</v>
      </c>
      <c r="C43" s="64" t="s">
        <v>11</v>
      </c>
      <c r="D43" s="65">
        <f>COUNTIF($AI$22:$AI$89,1)</f>
        <v>0</v>
      </c>
      <c r="E43" s="64" t="s">
        <v>12</v>
      </c>
      <c r="F43" s="64" t="s">
        <v>13</v>
      </c>
      <c r="G43" s="66" t="s">
        <v>44</v>
      </c>
      <c r="H43" s="66"/>
      <c r="I43" s="63" t="s">
        <v>10</v>
      </c>
      <c r="J43" s="64" t="s">
        <v>14</v>
      </c>
      <c r="K43" s="65">
        <f>COUNTIF($AI$117:$AI$183,2)</f>
        <v>0</v>
      </c>
      <c r="L43" s="64" t="s">
        <v>15</v>
      </c>
      <c r="M43" s="64" t="s">
        <v>13</v>
      </c>
      <c r="N43" s="67" t="s">
        <v>45</v>
      </c>
      <c r="Q43" s="234" t="s">
        <v>16</v>
      </c>
      <c r="R43" s="234"/>
      <c r="S43" s="234"/>
      <c r="T43" s="234"/>
      <c r="U43" s="64" t="s">
        <v>47</v>
      </c>
      <c r="V43" s="65">
        <f>$D$43+$K$43</f>
        <v>0</v>
      </c>
      <c r="W43" s="64" t="s">
        <v>46</v>
      </c>
      <c r="X43" s="64" t="s">
        <v>13</v>
      </c>
      <c r="AB43" s="69"/>
      <c r="AC43" s="63" t="s">
        <v>80</v>
      </c>
      <c r="AD43" s="64" t="s">
        <v>47</v>
      </c>
      <c r="AE43" s="65">
        <f>SUM($AJ$22:$AJ$183)</f>
        <v>0</v>
      </c>
      <c r="AF43" s="64" t="s">
        <v>15</v>
      </c>
      <c r="AG43" s="69" t="s">
        <v>83</v>
      </c>
      <c r="AN43" s="70"/>
      <c r="AO43" s="70"/>
      <c r="AP43" s="70"/>
      <c r="AQ43" s="70"/>
      <c r="AR43" s="70"/>
    </row>
    <row r="44" spans="28:44" s="62" customFormat="1" ht="27" customHeight="1">
      <c r="AB44" s="69"/>
      <c r="AC44" s="63" t="s">
        <v>81</v>
      </c>
      <c r="AD44" s="64" t="s">
        <v>47</v>
      </c>
      <c r="AE44" s="71">
        <f>SUM($AI$15:$AI$17,$AI$111:$AI$112)</f>
        <v>0</v>
      </c>
      <c r="AF44" s="64" t="s">
        <v>15</v>
      </c>
      <c r="AG44" s="69" t="s">
        <v>83</v>
      </c>
      <c r="AN44" s="70"/>
      <c r="AO44" s="70"/>
      <c r="AP44" s="70"/>
      <c r="AQ44" s="70"/>
      <c r="AR44" s="70"/>
    </row>
    <row r="45" spans="1:44" s="62" customFormat="1" ht="27" customHeight="1">
      <c r="A45" s="62" t="s">
        <v>32</v>
      </c>
      <c r="B45" s="69" t="s">
        <v>153</v>
      </c>
      <c r="C45" s="69"/>
      <c r="AN45" s="70"/>
      <c r="AO45" s="70"/>
      <c r="AP45" s="70"/>
      <c r="AQ45" s="70"/>
      <c r="AR45" s="70"/>
    </row>
    <row r="46" spans="1:12" s="62" customFormat="1" ht="27" customHeight="1">
      <c r="A46" s="62" t="s">
        <v>33</v>
      </c>
      <c r="B46" s="69" t="s">
        <v>131</v>
      </c>
      <c r="C46" s="69"/>
      <c r="K46" s="72"/>
      <c r="L46" s="72"/>
    </row>
    <row r="47" spans="4:39" s="62" customFormat="1" ht="27" customHeight="1">
      <c r="D47" s="63" t="s">
        <v>147</v>
      </c>
      <c r="E47" s="249">
        <f>'シート①データ入力・貼付シート'!$E$20</f>
        <v>0</v>
      </c>
      <c r="F47" s="249"/>
      <c r="G47" s="69" t="s">
        <v>6</v>
      </c>
      <c r="H47" s="249">
        <f>'シート①データ入力・貼付シート'!$G$20</f>
        <v>0</v>
      </c>
      <c r="I47" s="249"/>
      <c r="J47" s="69" t="s">
        <v>7</v>
      </c>
      <c r="K47" s="249">
        <f>'シート①データ入力・貼付シート'!$I$20</f>
        <v>0</v>
      </c>
      <c r="L47" s="249"/>
      <c r="M47" s="69" t="s">
        <v>8</v>
      </c>
      <c r="AL47" s="73"/>
      <c r="AM47" s="58"/>
    </row>
    <row r="48" spans="9:68" s="62" customFormat="1" ht="38.25" customHeight="1">
      <c r="I48" s="414">
        <f>'シート①データ入力・貼付シート'!$D$2</f>
        <v>0</v>
      </c>
      <c r="J48" s="414"/>
      <c r="K48" s="414"/>
      <c r="L48" s="414"/>
      <c r="M48" s="414"/>
      <c r="N48" s="414"/>
      <c r="O48" s="414"/>
      <c r="P48" s="414"/>
      <c r="Q48" s="414"/>
      <c r="R48" s="414"/>
      <c r="S48" s="414"/>
      <c r="T48" s="414"/>
      <c r="U48" s="74"/>
      <c r="V48" s="74"/>
      <c r="W48" s="409" t="s">
        <v>110</v>
      </c>
      <c r="X48" s="409"/>
      <c r="Y48" s="75"/>
      <c r="Z48" s="244">
        <f>'シート①データ入力・貼付シート'!$D$8</f>
        <v>0</v>
      </c>
      <c r="AA48" s="244"/>
      <c r="AB48" s="244"/>
      <c r="AC48" s="244"/>
      <c r="AD48" s="244"/>
      <c r="AE48" s="244"/>
      <c r="AF48" s="244"/>
      <c r="AJ48" s="76"/>
      <c r="AK48" s="76"/>
      <c r="AL48" s="58"/>
      <c r="AM48" s="58"/>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row>
    <row r="49" spans="1:50" s="4" customFormat="1" ht="51.75" customHeight="1">
      <c r="A49" s="3" t="s">
        <v>125</v>
      </c>
      <c r="V49" s="5"/>
      <c r="W49" s="5"/>
      <c r="X49" s="5"/>
      <c r="Y49" s="5"/>
      <c r="Z49" s="5"/>
      <c r="AE49" s="233"/>
      <c r="AF49" s="233"/>
      <c r="AG49" s="233"/>
      <c r="AH49" s="233"/>
      <c r="AN49" s="245" t="s">
        <v>27</v>
      </c>
      <c r="AO49" s="245" t="s">
        <v>28</v>
      </c>
      <c r="AP49" s="245" t="s">
        <v>29</v>
      </c>
      <c r="AQ49" s="245" t="s">
        <v>30</v>
      </c>
      <c r="AS49" s="245" t="s">
        <v>34</v>
      </c>
      <c r="AT49" s="245" t="s">
        <v>35</v>
      </c>
      <c r="AU49" s="245" t="s">
        <v>36</v>
      </c>
      <c r="AV49" s="245" t="s">
        <v>37</v>
      </c>
      <c r="AW49" s="245" t="s">
        <v>39</v>
      </c>
      <c r="AX49" s="245" t="s">
        <v>38</v>
      </c>
    </row>
    <row r="50" spans="1:50" s="4" customFormat="1" ht="40.5" customHeight="1">
      <c r="A50" s="147" t="s">
        <v>123</v>
      </c>
      <c r="H50" s="151"/>
      <c r="I50" s="151"/>
      <c r="J50" s="151"/>
      <c r="K50" s="151"/>
      <c r="L50" s="151"/>
      <c r="M50" s="151"/>
      <c r="N50" s="151"/>
      <c r="O50" s="151"/>
      <c r="P50" s="151"/>
      <c r="Q50" s="151"/>
      <c r="R50" s="151"/>
      <c r="S50" s="151"/>
      <c r="T50" s="151"/>
      <c r="U50" s="151"/>
      <c r="V50" s="151"/>
      <c r="W50" s="151"/>
      <c r="X50" s="151"/>
      <c r="Y50" s="151"/>
      <c r="Z50" s="151"/>
      <c r="AA50" s="151"/>
      <c r="AB50" s="7"/>
      <c r="AC50" s="7"/>
      <c r="AE50" s="381"/>
      <c r="AF50" s="382"/>
      <c r="AG50" s="382"/>
      <c r="AH50" s="382"/>
      <c r="AN50" s="245"/>
      <c r="AO50" s="245"/>
      <c r="AP50" s="245"/>
      <c r="AQ50" s="245"/>
      <c r="AS50" s="245"/>
      <c r="AT50" s="245"/>
      <c r="AU50" s="245"/>
      <c r="AV50" s="245"/>
      <c r="AW50" s="245"/>
      <c r="AX50" s="245"/>
    </row>
    <row r="51" spans="1:50" s="4" customFormat="1" ht="40.5" customHeight="1" thickBot="1">
      <c r="A51" s="147" t="s">
        <v>149</v>
      </c>
      <c r="H51" s="151"/>
      <c r="I51" s="151"/>
      <c r="J51" s="151"/>
      <c r="K51" s="151"/>
      <c r="L51" s="151"/>
      <c r="M51" s="151"/>
      <c r="N51" s="151"/>
      <c r="O51" s="151"/>
      <c r="P51" s="151"/>
      <c r="Q51" s="151"/>
      <c r="R51" s="151"/>
      <c r="S51" s="151"/>
      <c r="T51" s="151"/>
      <c r="U51" s="151"/>
      <c r="V51" s="151"/>
      <c r="W51" s="148"/>
      <c r="X51" s="148"/>
      <c r="Y51" s="148"/>
      <c r="Z51" s="148"/>
      <c r="AA51" s="148"/>
      <c r="AB51" s="149"/>
      <c r="AC51" s="149"/>
      <c r="AD51" s="146" t="s">
        <v>124</v>
      </c>
      <c r="AE51" s="382"/>
      <c r="AF51" s="382"/>
      <c r="AG51" s="382"/>
      <c r="AH51" s="382"/>
      <c r="AN51" s="245"/>
      <c r="AO51" s="245"/>
      <c r="AP51" s="245"/>
      <c r="AQ51" s="245"/>
      <c r="AS51" s="245"/>
      <c r="AT51" s="245"/>
      <c r="AU51" s="245"/>
      <c r="AV51" s="245"/>
      <c r="AW51" s="245"/>
      <c r="AX51" s="245"/>
    </row>
    <row r="52" spans="1:50" s="4" customFormat="1" ht="38.25" customHeight="1">
      <c r="A52" s="150"/>
      <c r="B52" s="150"/>
      <c r="C52" s="150"/>
      <c r="D52" s="150"/>
      <c r="E52" s="242" t="s">
        <v>151</v>
      </c>
      <c r="F52" s="242"/>
      <c r="G52" s="242"/>
      <c r="H52" s="242"/>
      <c r="I52" s="242"/>
      <c r="J52" s="242"/>
      <c r="K52" s="242"/>
      <c r="L52" s="242"/>
      <c r="M52" s="242"/>
      <c r="N52" s="242"/>
      <c r="O52" s="242"/>
      <c r="P52" s="242"/>
      <c r="Q52" s="242"/>
      <c r="R52" s="242"/>
      <c r="S52" s="242"/>
      <c r="T52" s="242"/>
      <c r="U52" s="242"/>
      <c r="V52" s="242"/>
      <c r="W52" s="242"/>
      <c r="X52" s="242"/>
      <c r="Y52" s="242"/>
      <c r="Z52" s="242"/>
      <c r="AA52" s="150"/>
      <c r="AB52" s="150"/>
      <c r="AC52" s="150"/>
      <c r="AD52" s="150"/>
      <c r="AE52" s="150"/>
      <c r="AF52" s="150"/>
      <c r="AG52" s="150"/>
      <c r="AH52" s="150"/>
      <c r="AI52" s="8"/>
      <c r="AJ52" s="8"/>
      <c r="AK52" s="8"/>
      <c r="AL52" s="8"/>
      <c r="AM52" s="8"/>
      <c r="AN52" s="245"/>
      <c r="AO52" s="245"/>
      <c r="AP52" s="245"/>
      <c r="AQ52" s="245"/>
      <c r="AS52" s="245"/>
      <c r="AT52" s="245"/>
      <c r="AU52" s="245"/>
      <c r="AV52" s="245"/>
      <c r="AW52" s="245"/>
      <c r="AX52" s="245"/>
    </row>
    <row r="53" spans="1:50" s="4" customFormat="1" ht="21.75" customHeight="1">
      <c r="A53" s="8"/>
      <c r="B53" s="8"/>
      <c r="C53" s="8"/>
      <c r="D53" s="8"/>
      <c r="E53" s="242"/>
      <c r="F53" s="242"/>
      <c r="G53" s="242"/>
      <c r="H53" s="242"/>
      <c r="I53" s="242"/>
      <c r="J53" s="242"/>
      <c r="K53" s="242"/>
      <c r="L53" s="242"/>
      <c r="M53" s="242"/>
      <c r="N53" s="242"/>
      <c r="O53" s="242"/>
      <c r="P53" s="242"/>
      <c r="Q53" s="242"/>
      <c r="R53" s="242"/>
      <c r="S53" s="242"/>
      <c r="T53" s="242"/>
      <c r="U53" s="242"/>
      <c r="V53" s="242"/>
      <c r="W53" s="242"/>
      <c r="X53" s="242"/>
      <c r="Y53" s="242"/>
      <c r="Z53" s="242"/>
      <c r="AA53" s="10"/>
      <c r="AB53" s="383" t="s">
        <v>43</v>
      </c>
      <c r="AC53" s="384"/>
      <c r="AD53" s="384"/>
      <c r="AE53" s="384"/>
      <c r="AF53" s="384"/>
      <c r="AG53" s="384"/>
      <c r="AH53" s="385"/>
      <c r="AN53" s="245"/>
      <c r="AO53" s="245"/>
      <c r="AP53" s="245"/>
      <c r="AQ53" s="245"/>
      <c r="AS53" s="245"/>
      <c r="AT53" s="245"/>
      <c r="AU53" s="245"/>
      <c r="AV53" s="245"/>
      <c r="AW53" s="245"/>
      <c r="AX53" s="245"/>
    </row>
    <row r="54" spans="5:50" s="4" customFormat="1" ht="27" customHeight="1" thickBot="1">
      <c r="E54" s="243"/>
      <c r="F54" s="243"/>
      <c r="G54" s="243"/>
      <c r="H54" s="243"/>
      <c r="I54" s="243"/>
      <c r="J54" s="243"/>
      <c r="K54" s="243"/>
      <c r="L54" s="243"/>
      <c r="M54" s="243"/>
      <c r="N54" s="243"/>
      <c r="O54" s="243"/>
      <c r="P54" s="243"/>
      <c r="Q54" s="243"/>
      <c r="R54" s="243"/>
      <c r="S54" s="243"/>
      <c r="T54" s="243"/>
      <c r="U54" s="243"/>
      <c r="V54" s="243"/>
      <c r="W54" s="243"/>
      <c r="X54" s="243"/>
      <c r="Y54" s="243"/>
      <c r="Z54" s="243"/>
      <c r="AA54" s="10"/>
      <c r="AB54" s="386"/>
      <c r="AC54" s="387"/>
      <c r="AD54" s="387"/>
      <c r="AE54" s="387"/>
      <c r="AF54" s="387"/>
      <c r="AG54" s="387"/>
      <c r="AH54" s="388"/>
      <c r="AN54" s="245"/>
      <c r="AO54" s="245"/>
      <c r="AP54" s="245"/>
      <c r="AQ54" s="245"/>
      <c r="AS54" s="245"/>
      <c r="AT54" s="245"/>
      <c r="AU54" s="245"/>
      <c r="AV54" s="245"/>
      <c r="AW54" s="245"/>
      <c r="AX54" s="245"/>
    </row>
    <row r="55" spans="1:50" s="4" customFormat="1" ht="27" customHeight="1">
      <c r="A55" s="389" t="s">
        <v>18</v>
      </c>
      <c r="B55" s="390"/>
      <c r="C55" s="391"/>
      <c r="D55" s="392">
        <f>PHONETIC('シート①データ入力・貼付シート'!$D$2)</f>
      </c>
      <c r="E55" s="354"/>
      <c r="F55" s="354"/>
      <c r="G55" s="354"/>
      <c r="H55" s="354"/>
      <c r="I55" s="354"/>
      <c r="J55" s="354"/>
      <c r="K55" s="354"/>
      <c r="L55" s="354"/>
      <c r="M55" s="354"/>
      <c r="N55" s="354"/>
      <c r="O55" s="354"/>
      <c r="P55" s="354"/>
      <c r="Q55" s="355"/>
      <c r="R55" s="353" t="s">
        <v>21</v>
      </c>
      <c r="S55" s="354"/>
      <c r="T55" s="354"/>
      <c r="U55" s="354"/>
      <c r="V55" s="354"/>
      <c r="W55" s="354"/>
      <c r="X55" s="354"/>
      <c r="Y55" s="354"/>
      <c r="Z55" s="354"/>
      <c r="AA55" s="355"/>
      <c r="AB55" s="353" t="s">
        <v>86</v>
      </c>
      <c r="AC55" s="354"/>
      <c r="AD55" s="354"/>
      <c r="AE55" s="354"/>
      <c r="AF55" s="354"/>
      <c r="AG55" s="354"/>
      <c r="AH55" s="356"/>
      <c r="AI55" s="11"/>
      <c r="AJ55" s="11"/>
      <c r="AK55" s="11"/>
      <c r="AL55" s="11"/>
      <c r="AM55" s="11"/>
      <c r="AN55" s="245"/>
      <c r="AO55" s="245"/>
      <c r="AP55" s="245"/>
      <c r="AQ55" s="245"/>
      <c r="AS55" s="245"/>
      <c r="AT55" s="245"/>
      <c r="AU55" s="245"/>
      <c r="AV55" s="245"/>
      <c r="AW55" s="245"/>
      <c r="AX55" s="245"/>
    </row>
    <row r="56" spans="1:50" s="4" customFormat="1" ht="27" customHeight="1">
      <c r="A56" s="357" t="s">
        <v>25</v>
      </c>
      <c r="B56" s="358"/>
      <c r="C56" s="359"/>
      <c r="D56" s="363">
        <f>'シート①データ入力・貼付シート'!$D$2</f>
        <v>0</v>
      </c>
      <c r="E56" s="364"/>
      <c r="F56" s="364"/>
      <c r="G56" s="364"/>
      <c r="H56" s="364"/>
      <c r="I56" s="364"/>
      <c r="J56" s="364"/>
      <c r="K56" s="364"/>
      <c r="L56" s="364"/>
      <c r="M56" s="364"/>
      <c r="N56" s="364"/>
      <c r="O56" s="364"/>
      <c r="P56" s="364"/>
      <c r="Q56" s="365"/>
      <c r="R56" s="369">
        <f>'シート①データ入力・貼付シート'!$D$5</f>
        <v>0</v>
      </c>
      <c r="S56" s="370"/>
      <c r="T56" s="370"/>
      <c r="U56" s="370"/>
      <c r="V56" s="370"/>
      <c r="W56" s="370"/>
      <c r="X56" s="370"/>
      <c r="Y56" s="370"/>
      <c r="Z56" s="370"/>
      <c r="AA56" s="371"/>
      <c r="AB56" s="12" t="s">
        <v>87</v>
      </c>
      <c r="AC56" s="375">
        <f>'シート①データ入力・貼付シート'!$D$6</f>
        <v>0</v>
      </c>
      <c r="AD56" s="375"/>
      <c r="AE56" s="375"/>
      <c r="AF56" s="375"/>
      <c r="AG56" s="375"/>
      <c r="AH56" s="376"/>
      <c r="AI56" s="13"/>
      <c r="AJ56" s="13"/>
      <c r="AK56" s="13"/>
      <c r="AL56" s="13"/>
      <c r="AM56" s="13"/>
      <c r="AN56" s="245"/>
      <c r="AO56" s="245"/>
      <c r="AP56" s="245"/>
      <c r="AQ56" s="245"/>
      <c r="AS56" s="245"/>
      <c r="AT56" s="245"/>
      <c r="AU56" s="245"/>
      <c r="AV56" s="245"/>
      <c r="AW56" s="245"/>
      <c r="AX56" s="245"/>
    </row>
    <row r="57" spans="1:50" s="4" customFormat="1" ht="27" customHeight="1">
      <c r="A57" s="360"/>
      <c r="B57" s="361"/>
      <c r="C57" s="362"/>
      <c r="D57" s="366"/>
      <c r="E57" s="367"/>
      <c r="F57" s="367"/>
      <c r="G57" s="367"/>
      <c r="H57" s="367"/>
      <c r="I57" s="367"/>
      <c r="J57" s="367"/>
      <c r="K57" s="367"/>
      <c r="L57" s="367"/>
      <c r="M57" s="367"/>
      <c r="N57" s="367"/>
      <c r="O57" s="367"/>
      <c r="P57" s="367"/>
      <c r="Q57" s="368"/>
      <c r="R57" s="372"/>
      <c r="S57" s="373"/>
      <c r="T57" s="373"/>
      <c r="U57" s="373"/>
      <c r="V57" s="373"/>
      <c r="W57" s="373"/>
      <c r="X57" s="373"/>
      <c r="Y57" s="373"/>
      <c r="Z57" s="373"/>
      <c r="AA57" s="374"/>
      <c r="AB57" s="14" t="s">
        <v>22</v>
      </c>
      <c r="AC57" s="377">
        <f>'シート①データ入力・貼付シート'!$D$7</f>
        <v>0</v>
      </c>
      <c r="AD57" s="377"/>
      <c r="AE57" s="377"/>
      <c r="AF57" s="377"/>
      <c r="AG57" s="377"/>
      <c r="AH57" s="378"/>
      <c r="AI57" s="13"/>
      <c r="AJ57" s="13"/>
      <c r="AK57" s="13"/>
      <c r="AL57" s="13"/>
      <c r="AM57" s="13"/>
      <c r="AN57" s="245"/>
      <c r="AO57" s="245"/>
      <c r="AP57" s="245"/>
      <c r="AQ57" s="245"/>
      <c r="AS57" s="245"/>
      <c r="AT57" s="245"/>
      <c r="AU57" s="245"/>
      <c r="AV57" s="245"/>
      <c r="AW57" s="245"/>
      <c r="AX57" s="245"/>
    </row>
    <row r="58" spans="1:50" s="4" customFormat="1" ht="36.75" customHeight="1">
      <c r="A58" s="379" t="s">
        <v>48</v>
      </c>
      <c r="B58" s="380"/>
      <c r="C58" s="380"/>
      <c r="D58" s="246" t="s">
        <v>17</v>
      </c>
      <c r="E58" s="247"/>
      <c r="F58" s="247"/>
      <c r="G58" s="247"/>
      <c r="H58" s="247"/>
      <c r="I58" s="316"/>
      <c r="J58" s="315" t="s">
        <v>24</v>
      </c>
      <c r="K58" s="247"/>
      <c r="L58" s="247"/>
      <c r="M58" s="248"/>
      <c r="N58" s="246" t="s">
        <v>18</v>
      </c>
      <c r="O58" s="316"/>
      <c r="P58" s="315">
        <f>'シート①データ入力・貼付シート'!$D$12</f>
        <v>0</v>
      </c>
      <c r="Q58" s="247"/>
      <c r="R58" s="247"/>
      <c r="S58" s="247"/>
      <c r="T58" s="247"/>
      <c r="U58" s="247"/>
      <c r="V58" s="247"/>
      <c r="W58" s="247"/>
      <c r="X58" s="316"/>
      <c r="Y58" s="15" t="s">
        <v>26</v>
      </c>
      <c r="Z58" s="246" t="s">
        <v>23</v>
      </c>
      <c r="AA58" s="316"/>
      <c r="AB58" s="315">
        <f>'シート①データ入力・貼付シート'!$D$17</f>
        <v>0</v>
      </c>
      <c r="AC58" s="247"/>
      <c r="AD58" s="247"/>
      <c r="AE58" s="247"/>
      <c r="AF58" s="247"/>
      <c r="AG58" s="316"/>
      <c r="AH58" s="16" t="s">
        <v>26</v>
      </c>
      <c r="AI58" s="11"/>
      <c r="AJ58" s="11"/>
      <c r="AK58" s="11"/>
      <c r="AL58" s="11"/>
      <c r="AN58" s="245"/>
      <c r="AO58" s="245"/>
      <c r="AP58" s="245"/>
      <c r="AQ58" s="245"/>
      <c r="AS58" s="245"/>
      <c r="AT58" s="245"/>
      <c r="AU58" s="245"/>
      <c r="AV58" s="245"/>
      <c r="AW58" s="245"/>
      <c r="AX58" s="245"/>
    </row>
    <row r="59" spans="1:50" s="4" customFormat="1" ht="27" customHeight="1">
      <c r="A59" s="254" t="str">
        <f>CONCATENATE('シート①データ入力・貼付シート'!$R$10,'シート①データ入力・貼付シート'!$D$10)</f>
        <v>47</v>
      </c>
      <c r="B59" s="255"/>
      <c r="C59" s="256"/>
      <c r="D59" s="317">
        <f>'シート①データ入力・貼付シート'!$D$3</f>
        <v>0</v>
      </c>
      <c r="E59" s="255"/>
      <c r="F59" s="255"/>
      <c r="G59" s="255"/>
      <c r="H59" s="255"/>
      <c r="I59" s="318"/>
      <c r="J59" s="323">
        <f>'シート①データ入力・貼付シート'!$D$4</f>
        <v>0</v>
      </c>
      <c r="K59" s="255"/>
      <c r="L59" s="255"/>
      <c r="M59" s="256"/>
      <c r="N59" s="326" t="s">
        <v>49</v>
      </c>
      <c r="O59" s="327"/>
      <c r="P59" s="349">
        <f>'シート①データ入力・貼付シート'!$D$11</f>
        <v>0</v>
      </c>
      <c r="Q59" s="350"/>
      <c r="R59" s="350"/>
      <c r="S59" s="350"/>
      <c r="T59" s="350"/>
      <c r="U59" s="350"/>
      <c r="V59" s="350"/>
      <c r="W59" s="410" t="str">
        <f>'シート①データ入力・貼付シート'!$D$14</f>
        <v>教諭</v>
      </c>
      <c r="X59" s="411"/>
      <c r="Y59" s="332">
        <f>'シート①データ入力・貼付シート'!$D$13</f>
        <v>0</v>
      </c>
      <c r="Z59" s="326" t="s">
        <v>127</v>
      </c>
      <c r="AA59" s="335"/>
      <c r="AB59" s="340">
        <f>'シート①データ入力・貼付シート'!$D$16</f>
        <v>0</v>
      </c>
      <c r="AC59" s="341"/>
      <c r="AD59" s="341"/>
      <c r="AE59" s="341"/>
      <c r="AF59" s="341"/>
      <c r="AG59" s="342"/>
      <c r="AH59" s="305">
        <f>'シート①データ入力・貼付シート'!$D$18</f>
        <v>0</v>
      </c>
      <c r="AI59" s="17"/>
      <c r="AJ59" s="17"/>
      <c r="AK59" s="17"/>
      <c r="AL59" s="17"/>
      <c r="AN59" s="245"/>
      <c r="AO59" s="245"/>
      <c r="AP59" s="245"/>
      <c r="AQ59" s="245"/>
      <c r="AR59" s="4" t="e">
        <f>COUNTIF(#REF!,"記入ミス")</f>
        <v>#REF!</v>
      </c>
      <c r="AS59" s="245"/>
      <c r="AT59" s="245"/>
      <c r="AU59" s="245"/>
      <c r="AV59" s="245"/>
      <c r="AW59" s="245"/>
      <c r="AX59" s="245"/>
    </row>
    <row r="60" spans="1:50" s="4" customFormat="1" ht="13.5" customHeight="1">
      <c r="A60" s="257"/>
      <c r="B60" s="258"/>
      <c r="C60" s="259"/>
      <c r="D60" s="319"/>
      <c r="E60" s="258"/>
      <c r="F60" s="258"/>
      <c r="G60" s="258"/>
      <c r="H60" s="258"/>
      <c r="I60" s="320"/>
      <c r="J60" s="324"/>
      <c r="K60" s="258"/>
      <c r="L60" s="258"/>
      <c r="M60" s="259"/>
      <c r="N60" s="328"/>
      <c r="O60" s="329"/>
      <c r="P60" s="351"/>
      <c r="Q60" s="352"/>
      <c r="R60" s="352"/>
      <c r="S60" s="352"/>
      <c r="T60" s="352"/>
      <c r="U60" s="352"/>
      <c r="V60" s="352"/>
      <c r="W60" s="412"/>
      <c r="X60" s="413"/>
      <c r="Y60" s="333"/>
      <c r="Z60" s="336"/>
      <c r="AA60" s="337"/>
      <c r="AB60" s="343"/>
      <c r="AC60" s="344"/>
      <c r="AD60" s="344"/>
      <c r="AE60" s="344"/>
      <c r="AF60" s="344"/>
      <c r="AG60" s="345"/>
      <c r="AH60" s="306"/>
      <c r="AI60" s="17"/>
      <c r="AJ60" s="17"/>
      <c r="AK60" s="17"/>
      <c r="AL60" s="17"/>
      <c r="AN60" s="245"/>
      <c r="AO60" s="245"/>
      <c r="AP60" s="245"/>
      <c r="AQ60" s="245"/>
      <c r="AS60" s="245"/>
      <c r="AT60" s="245"/>
      <c r="AU60" s="245"/>
      <c r="AV60" s="245"/>
      <c r="AW60" s="245"/>
      <c r="AX60" s="245"/>
    </row>
    <row r="61" spans="1:50" s="4" customFormat="1" ht="23.25" customHeight="1" thickBot="1">
      <c r="A61" s="260"/>
      <c r="B61" s="261"/>
      <c r="C61" s="262"/>
      <c r="D61" s="321"/>
      <c r="E61" s="261"/>
      <c r="F61" s="261"/>
      <c r="G61" s="261"/>
      <c r="H61" s="261"/>
      <c r="I61" s="322"/>
      <c r="J61" s="325"/>
      <c r="K61" s="261"/>
      <c r="L61" s="261"/>
      <c r="M61" s="262"/>
      <c r="N61" s="330"/>
      <c r="O61" s="331"/>
      <c r="P61" s="308" t="s">
        <v>79</v>
      </c>
      <c r="Q61" s="309"/>
      <c r="R61" s="309"/>
      <c r="S61" s="309">
        <f>'シート①データ入力・貼付シート'!$D$15</f>
        <v>0</v>
      </c>
      <c r="T61" s="309"/>
      <c r="U61" s="309"/>
      <c r="V61" s="309"/>
      <c r="W61" s="309"/>
      <c r="X61" s="309"/>
      <c r="Y61" s="334"/>
      <c r="Z61" s="338"/>
      <c r="AA61" s="339"/>
      <c r="AB61" s="346"/>
      <c r="AC61" s="347"/>
      <c r="AD61" s="347"/>
      <c r="AE61" s="347"/>
      <c r="AF61" s="347"/>
      <c r="AG61" s="348"/>
      <c r="AH61" s="307"/>
      <c r="AI61" s="17"/>
      <c r="AJ61" s="17"/>
      <c r="AK61" s="17"/>
      <c r="AL61" s="17"/>
      <c r="AN61" s="245"/>
      <c r="AO61" s="245"/>
      <c r="AP61" s="245"/>
      <c r="AQ61" s="245"/>
      <c r="AR61" s="22" t="s">
        <v>31</v>
      </c>
      <c r="AS61" s="245"/>
      <c r="AT61" s="245"/>
      <c r="AU61" s="245"/>
      <c r="AV61" s="245"/>
      <c r="AW61" s="245"/>
      <c r="AX61" s="245"/>
    </row>
    <row r="62" spans="1:50" s="4" customFormat="1" ht="23.25" customHeight="1" thickBot="1">
      <c r="A62" s="23"/>
      <c r="B62" s="23"/>
      <c r="C62" s="23"/>
      <c r="D62" s="23"/>
      <c r="E62" s="23"/>
      <c r="F62" s="24"/>
      <c r="G62" s="25"/>
      <c r="H62" s="24"/>
      <c r="I62" s="24"/>
      <c r="J62" s="24"/>
      <c r="K62" s="26"/>
      <c r="L62" s="26"/>
      <c r="M62" s="26"/>
      <c r="N62" s="26"/>
      <c r="O62" s="26"/>
      <c r="P62" s="27"/>
      <c r="Q62" s="27"/>
      <c r="R62" s="28"/>
      <c r="S62" s="28"/>
      <c r="T62" s="28"/>
      <c r="U62" s="28"/>
      <c r="V62" s="28"/>
      <c r="W62" s="28"/>
      <c r="X62" s="28"/>
      <c r="Y62" s="28"/>
      <c r="Z62" s="28"/>
      <c r="AA62" s="27"/>
      <c r="AB62" s="27"/>
      <c r="AC62" s="29"/>
      <c r="AD62" s="30"/>
      <c r="AE62" s="30"/>
      <c r="AF62" s="31"/>
      <c r="AG62" s="31"/>
      <c r="AH62" s="31"/>
      <c r="AI62" s="17"/>
      <c r="AJ62" s="17"/>
      <c r="AK62" s="17"/>
      <c r="AL62" s="17"/>
      <c r="AM62" s="32"/>
      <c r="AN62" s="6"/>
      <c r="AO62" s="6"/>
      <c r="AP62" s="6"/>
      <c r="AQ62" s="6"/>
      <c r="AR62" s="22"/>
      <c r="AS62" s="6"/>
      <c r="AT62" s="6"/>
      <c r="AU62" s="6"/>
      <c r="AV62" s="6"/>
      <c r="AW62" s="6"/>
      <c r="AX62" s="6"/>
    </row>
    <row r="63" spans="1:50" s="4" customFormat="1" ht="25.5" customHeight="1">
      <c r="A63" s="396" t="s">
        <v>88</v>
      </c>
      <c r="B63" s="397"/>
      <c r="C63" s="397"/>
      <c r="D63" s="397"/>
      <c r="E63" s="397"/>
      <c r="F63" s="398"/>
      <c r="G63" s="18"/>
      <c r="H63" s="401" t="s">
        <v>41</v>
      </c>
      <c r="I63" s="295"/>
      <c r="J63" s="295"/>
      <c r="K63" s="295"/>
      <c r="L63" s="298">
        <f>'シート①データ入力・貼付シート'!$B$27</f>
        <v>0</v>
      </c>
      <c r="M63" s="298"/>
      <c r="N63" s="298"/>
      <c r="O63" s="298"/>
      <c r="P63" s="298"/>
      <c r="Q63" s="298"/>
      <c r="R63" s="298"/>
      <c r="S63" s="298"/>
      <c r="T63" s="299"/>
      <c r="U63" s="302">
        <f>'シート①データ入力・貼付シート'!$D$27</f>
        <v>0</v>
      </c>
      <c r="V63" s="303"/>
      <c r="W63" s="303"/>
      <c r="X63" s="303"/>
      <c r="Y63" s="303"/>
      <c r="Z63" s="303"/>
      <c r="AA63" s="304">
        <f>'シート①データ入力・貼付シート'!$E$27</f>
        <v>0</v>
      </c>
      <c r="AB63" s="304"/>
      <c r="AC63" s="304"/>
      <c r="AD63" s="304"/>
      <c r="AE63" s="239">
        <f>'シート①データ入力・貼付シート'!$G$27</f>
        <v>0</v>
      </c>
      <c r="AF63" s="239"/>
      <c r="AG63" s="239"/>
      <c r="AH63" s="240"/>
      <c r="AO63" s="6"/>
      <c r="AP63" s="6"/>
      <c r="AQ63" s="6"/>
      <c r="AR63" s="22"/>
      <c r="AS63" s="6"/>
      <c r="AT63" s="6"/>
      <c r="AU63" s="6"/>
      <c r="AV63" s="6"/>
      <c r="AW63" s="6"/>
      <c r="AX63" s="6"/>
    </row>
    <row r="64" spans="1:50" s="4" customFormat="1" ht="25.5" customHeight="1">
      <c r="A64" s="257"/>
      <c r="B64" s="258"/>
      <c r="C64" s="258"/>
      <c r="D64" s="258"/>
      <c r="E64" s="258"/>
      <c r="F64" s="399"/>
      <c r="G64" s="18"/>
      <c r="H64" s="402"/>
      <c r="I64" s="403"/>
      <c r="J64" s="403"/>
      <c r="K64" s="403"/>
      <c r="L64" s="405"/>
      <c r="M64" s="405"/>
      <c r="N64" s="405"/>
      <c r="O64" s="405"/>
      <c r="P64" s="405"/>
      <c r="Q64" s="405"/>
      <c r="R64" s="405"/>
      <c r="S64" s="405"/>
      <c r="T64" s="406"/>
      <c r="U64" s="407">
        <f>'シート①データ入力・貼付シート'!$D$28</f>
        <v>0</v>
      </c>
      <c r="V64" s="408"/>
      <c r="W64" s="408"/>
      <c r="X64" s="408"/>
      <c r="Y64" s="408"/>
      <c r="Z64" s="408"/>
      <c r="AA64" s="393">
        <f>'シート①データ入力・貼付シート'!$E$28</f>
        <v>0</v>
      </c>
      <c r="AB64" s="393"/>
      <c r="AC64" s="393"/>
      <c r="AD64" s="393"/>
      <c r="AE64" s="394">
        <f>'シート①データ入力・貼付シート'!$G$28</f>
        <v>0</v>
      </c>
      <c r="AF64" s="394"/>
      <c r="AG64" s="394"/>
      <c r="AH64" s="395"/>
      <c r="AO64" s="6"/>
      <c r="AP64" s="6"/>
      <c r="AQ64" s="6"/>
      <c r="AR64" s="22"/>
      <c r="AS64" s="6"/>
      <c r="AT64" s="6"/>
      <c r="AU64" s="6"/>
      <c r="AV64" s="6"/>
      <c r="AW64" s="6"/>
      <c r="AX64" s="6"/>
    </row>
    <row r="65" spans="1:50" s="4" customFormat="1" ht="25.5" customHeight="1" thickBot="1">
      <c r="A65" s="260"/>
      <c r="B65" s="261"/>
      <c r="C65" s="261"/>
      <c r="D65" s="261"/>
      <c r="E65" s="261"/>
      <c r="F65" s="400"/>
      <c r="G65" s="18"/>
      <c r="H65" s="404"/>
      <c r="I65" s="297"/>
      <c r="J65" s="297"/>
      <c r="K65" s="297"/>
      <c r="L65" s="300"/>
      <c r="M65" s="300"/>
      <c r="N65" s="300"/>
      <c r="O65" s="300"/>
      <c r="P65" s="300"/>
      <c r="Q65" s="300"/>
      <c r="R65" s="300"/>
      <c r="S65" s="300"/>
      <c r="T65" s="301"/>
      <c r="U65" s="310">
        <f>'シート①データ入力・貼付シート'!$D$29</f>
        <v>0</v>
      </c>
      <c r="V65" s="311"/>
      <c r="W65" s="311"/>
      <c r="X65" s="311"/>
      <c r="Y65" s="311"/>
      <c r="Z65" s="311"/>
      <c r="AA65" s="312">
        <f>'シート①データ入力・貼付シート'!$E$29</f>
        <v>0</v>
      </c>
      <c r="AB65" s="312"/>
      <c r="AC65" s="312"/>
      <c r="AD65" s="312"/>
      <c r="AE65" s="313">
        <f>'シート①データ入力・貼付シート'!$G$29</f>
        <v>0</v>
      </c>
      <c r="AF65" s="313"/>
      <c r="AG65" s="313"/>
      <c r="AH65" s="314"/>
      <c r="AO65" s="6"/>
      <c r="AP65" s="6"/>
      <c r="AQ65" s="6"/>
      <c r="AR65" s="22"/>
      <c r="AS65" s="6"/>
      <c r="AT65" s="6"/>
      <c r="AU65" s="6"/>
      <c r="AV65" s="6"/>
      <c r="AW65" s="6"/>
      <c r="AX65" s="6"/>
    </row>
    <row r="66" spans="1:50" s="4" customFormat="1" ht="23.25" customHeight="1" thickBot="1">
      <c r="A66" s="77"/>
      <c r="B66" s="77"/>
      <c r="C66" s="77"/>
      <c r="D66" s="77"/>
      <c r="E66" s="77"/>
      <c r="F66" s="77"/>
      <c r="G66" s="21"/>
      <c r="H66" s="77"/>
      <c r="I66" s="77"/>
      <c r="J66" s="77"/>
      <c r="K66" s="78"/>
      <c r="L66" s="78"/>
      <c r="M66" s="78"/>
      <c r="N66" s="78"/>
      <c r="O66" s="78"/>
      <c r="P66" s="79"/>
      <c r="Q66" s="79"/>
      <c r="R66" s="80"/>
      <c r="S66" s="80"/>
      <c r="T66" s="80"/>
      <c r="U66" s="80"/>
      <c r="V66" s="80"/>
      <c r="W66" s="80"/>
      <c r="X66" s="80"/>
      <c r="Y66" s="80"/>
      <c r="Z66" s="80"/>
      <c r="AA66" s="79"/>
      <c r="AB66" s="79"/>
      <c r="AC66" s="81"/>
      <c r="AD66" s="82"/>
      <c r="AE66" s="82"/>
      <c r="AF66" s="83"/>
      <c r="AG66" s="83"/>
      <c r="AH66" s="83"/>
      <c r="AI66" s="17"/>
      <c r="AJ66" s="17"/>
      <c r="AK66" s="17"/>
      <c r="AL66" s="17"/>
      <c r="AM66" s="32"/>
      <c r="AN66" s="6"/>
      <c r="AO66" s="6"/>
      <c r="AP66" s="6"/>
      <c r="AQ66" s="6"/>
      <c r="AR66" s="22"/>
      <c r="AS66" s="6"/>
      <c r="AT66" s="6"/>
      <c r="AU66" s="6"/>
      <c r="AV66" s="6"/>
      <c r="AW66" s="6"/>
      <c r="AX66" s="6"/>
    </row>
    <row r="67" spans="1:39" s="4" customFormat="1" ht="20.25" customHeight="1">
      <c r="A67" s="273" t="s">
        <v>5</v>
      </c>
      <c r="B67" s="276" t="s">
        <v>76</v>
      </c>
      <c r="C67" s="277"/>
      <c r="D67" s="277"/>
      <c r="E67" s="277"/>
      <c r="F67" s="282" t="s">
        <v>78</v>
      </c>
      <c r="G67" s="283"/>
      <c r="H67" s="283"/>
      <c r="I67" s="283"/>
      <c r="J67" s="283"/>
      <c r="K67" s="283"/>
      <c r="L67" s="283"/>
      <c r="M67" s="283"/>
      <c r="N67" s="283"/>
      <c r="O67" s="284"/>
      <c r="P67" s="277" t="s">
        <v>77</v>
      </c>
      <c r="Q67" s="277"/>
      <c r="R67" s="277"/>
      <c r="S67" s="277"/>
      <c r="T67" s="291"/>
      <c r="U67" s="266" t="s">
        <v>4</v>
      </c>
      <c r="V67" s="269" t="s">
        <v>42</v>
      </c>
      <c r="W67" s="270"/>
      <c r="X67" s="270"/>
      <c r="Y67" s="270"/>
      <c r="Z67" s="270"/>
      <c r="AA67" s="270"/>
      <c r="AB67" s="270"/>
      <c r="AC67" s="270"/>
      <c r="AD67" s="270"/>
      <c r="AE67" s="270"/>
      <c r="AF67" s="270"/>
      <c r="AG67" s="270"/>
      <c r="AH67" s="271"/>
      <c r="AI67" s="415"/>
      <c r="AJ67" s="416"/>
      <c r="AK67" s="9"/>
      <c r="AL67" s="9"/>
      <c r="AM67" s="9"/>
    </row>
    <row r="68" spans="1:86" s="4" customFormat="1" ht="27" customHeight="1">
      <c r="A68" s="274"/>
      <c r="B68" s="278"/>
      <c r="C68" s="279"/>
      <c r="D68" s="279"/>
      <c r="E68" s="279"/>
      <c r="F68" s="285"/>
      <c r="G68" s="286"/>
      <c r="H68" s="286"/>
      <c r="I68" s="286"/>
      <c r="J68" s="286"/>
      <c r="K68" s="286"/>
      <c r="L68" s="286"/>
      <c r="M68" s="286"/>
      <c r="N68" s="286"/>
      <c r="O68" s="287"/>
      <c r="P68" s="279"/>
      <c r="Q68" s="279"/>
      <c r="R68" s="279"/>
      <c r="S68" s="279"/>
      <c r="T68" s="292"/>
      <c r="U68" s="267"/>
      <c r="V68" s="246" t="s">
        <v>0</v>
      </c>
      <c r="W68" s="247"/>
      <c r="X68" s="247"/>
      <c r="Y68" s="247"/>
      <c r="Z68" s="248"/>
      <c r="AA68" s="247" t="s">
        <v>1</v>
      </c>
      <c r="AB68" s="248"/>
      <c r="AC68" s="247" t="s">
        <v>2</v>
      </c>
      <c r="AD68" s="248"/>
      <c r="AE68" s="247" t="s">
        <v>89</v>
      </c>
      <c r="AF68" s="248"/>
      <c r="AG68" s="246" t="s">
        <v>3</v>
      </c>
      <c r="AH68" s="272"/>
      <c r="AI68" s="415"/>
      <c r="AJ68" s="41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row>
    <row r="69" spans="1:86" s="4" customFormat="1" ht="27" customHeight="1">
      <c r="A69" s="275"/>
      <c r="B69" s="280"/>
      <c r="C69" s="281"/>
      <c r="D69" s="281"/>
      <c r="E69" s="281"/>
      <c r="F69" s="288"/>
      <c r="G69" s="289"/>
      <c r="H69" s="289"/>
      <c r="I69" s="289"/>
      <c r="J69" s="289"/>
      <c r="K69" s="289"/>
      <c r="L69" s="289"/>
      <c r="M69" s="289"/>
      <c r="N69" s="289"/>
      <c r="O69" s="290"/>
      <c r="P69" s="281"/>
      <c r="Q69" s="281"/>
      <c r="R69" s="281"/>
      <c r="S69" s="281"/>
      <c r="T69" s="293"/>
      <c r="U69" s="268"/>
      <c r="V69" s="38">
        <v>50</v>
      </c>
      <c r="W69" s="39">
        <v>100</v>
      </c>
      <c r="X69" s="39">
        <v>200</v>
      </c>
      <c r="Y69" s="39">
        <v>400</v>
      </c>
      <c r="Z69" s="40">
        <v>1500</v>
      </c>
      <c r="AA69" s="39">
        <v>100</v>
      </c>
      <c r="AB69" s="41">
        <v>200</v>
      </c>
      <c r="AC69" s="39">
        <v>100</v>
      </c>
      <c r="AD69" s="41">
        <v>200</v>
      </c>
      <c r="AE69" s="39">
        <v>100</v>
      </c>
      <c r="AF69" s="41">
        <v>200</v>
      </c>
      <c r="AG69" s="38">
        <v>200</v>
      </c>
      <c r="AH69" s="42">
        <v>400</v>
      </c>
      <c r="AI69" s="415"/>
      <c r="AJ69" s="416"/>
      <c r="AK69" s="36"/>
      <c r="AL69" s="43"/>
      <c r="AM69" s="43"/>
      <c r="AN69" s="43"/>
      <c r="AO69" s="43"/>
      <c r="AP69" s="43"/>
      <c r="AQ69" s="43"/>
      <c r="AR69" s="43"/>
      <c r="AS69" s="43"/>
      <c r="AT69" s="43"/>
      <c r="AU69" s="43"/>
      <c r="AV69" s="43"/>
      <c r="AW69" s="43"/>
      <c r="AX69" s="43"/>
      <c r="AY69" s="43"/>
      <c r="AZ69" s="43"/>
      <c r="BA69" s="43"/>
      <c r="BB69" s="43"/>
      <c r="BC69" s="43"/>
      <c r="BD69" s="43"/>
      <c r="BE69" s="43"/>
      <c r="BF69" s="43"/>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row>
    <row r="70" spans="1:86" s="4" customFormat="1" ht="45.75" customHeight="1">
      <c r="A70" s="84">
        <v>21</v>
      </c>
      <c r="B70" s="241">
        <f>'シート①データ入力・貼付シート'!B61</f>
        <v>0</v>
      </c>
      <c r="C70" s="235"/>
      <c r="D70" s="235"/>
      <c r="E70" s="235"/>
      <c r="F70" s="263">
        <f>'シート①データ入力・貼付シート'!C61</f>
        <v>0</v>
      </c>
      <c r="G70" s="264"/>
      <c r="H70" s="264"/>
      <c r="I70" s="264"/>
      <c r="J70" s="264"/>
      <c r="K70" s="264"/>
      <c r="L70" s="264"/>
      <c r="M70" s="264"/>
      <c r="N70" s="264"/>
      <c r="O70" s="265"/>
      <c r="P70" s="235">
        <f>'シート①データ入力・貼付シート'!D61</f>
        <v>0</v>
      </c>
      <c r="Q70" s="235"/>
      <c r="R70" s="235"/>
      <c r="S70" s="235"/>
      <c r="T70" s="236"/>
      <c r="U70" s="44">
        <f>'シート①データ入力・貼付シート'!F61</f>
        <v>0</v>
      </c>
      <c r="V70" s="45">
        <f>'シート①データ入力・貼付シート'!I61</f>
        <v>0</v>
      </c>
      <c r="W70" s="46">
        <f>'シート①データ入力・貼付シート'!J61</f>
        <v>0</v>
      </c>
      <c r="X70" s="46">
        <f>'シート①データ入力・貼付シート'!K61</f>
        <v>0</v>
      </c>
      <c r="Y70" s="46">
        <f>'シート①データ入力・貼付シート'!L61</f>
        <v>0</v>
      </c>
      <c r="Z70" s="46">
        <f>'シート①データ入力・貼付シート'!N61</f>
        <v>0</v>
      </c>
      <c r="AA70" s="45">
        <f>'シート①データ入力・貼付シート'!O61</f>
        <v>0</v>
      </c>
      <c r="AB70" s="47">
        <f>'シート①データ入力・貼付シート'!P61</f>
        <v>0</v>
      </c>
      <c r="AC70" s="46">
        <f>'シート①データ入力・貼付シート'!Q61</f>
        <v>0</v>
      </c>
      <c r="AD70" s="46">
        <f>'シート①データ入力・貼付シート'!R61</f>
        <v>0</v>
      </c>
      <c r="AE70" s="45">
        <f>'シート①データ入力・貼付シート'!S61</f>
        <v>0</v>
      </c>
      <c r="AF70" s="47">
        <f>'シート①データ入力・貼付シート'!T61</f>
        <v>0</v>
      </c>
      <c r="AG70" s="45">
        <f>'シート①データ入力・貼付シート'!U61</f>
        <v>0</v>
      </c>
      <c r="AH70" s="48">
        <f>'シート①データ入力・貼付シート'!V61</f>
        <v>0</v>
      </c>
      <c r="AI70" s="49">
        <f>IF(B70&gt;1,"1","")</f>
      </c>
      <c r="AJ70" s="49">
        <f>SUM(V70:AH70)</f>
        <v>0</v>
      </c>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3"/>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row>
    <row r="71" spans="1:86" s="4" customFormat="1" ht="45.75" customHeight="1">
      <c r="A71" s="84">
        <v>22</v>
      </c>
      <c r="B71" s="241">
        <f>'シート①データ入力・貼付シート'!B62</f>
        <v>0</v>
      </c>
      <c r="C71" s="235"/>
      <c r="D71" s="235"/>
      <c r="E71" s="235"/>
      <c r="F71" s="263">
        <f>'シート①データ入力・貼付シート'!C62</f>
        <v>0</v>
      </c>
      <c r="G71" s="264"/>
      <c r="H71" s="264"/>
      <c r="I71" s="264"/>
      <c r="J71" s="264"/>
      <c r="K71" s="264"/>
      <c r="L71" s="264"/>
      <c r="M71" s="264"/>
      <c r="N71" s="264"/>
      <c r="O71" s="265"/>
      <c r="P71" s="235">
        <f>'シート①データ入力・貼付シート'!D62</f>
        <v>0</v>
      </c>
      <c r="Q71" s="235"/>
      <c r="R71" s="235"/>
      <c r="S71" s="235"/>
      <c r="T71" s="236"/>
      <c r="U71" s="44">
        <f>'シート①データ入力・貼付シート'!F62</f>
        <v>0</v>
      </c>
      <c r="V71" s="45">
        <f>'シート①データ入力・貼付シート'!I62</f>
        <v>0</v>
      </c>
      <c r="W71" s="46">
        <f>'シート①データ入力・貼付シート'!J62</f>
        <v>0</v>
      </c>
      <c r="X71" s="46">
        <f>'シート①データ入力・貼付シート'!K62</f>
        <v>0</v>
      </c>
      <c r="Y71" s="46">
        <f>'シート①データ入力・貼付シート'!L62</f>
        <v>0</v>
      </c>
      <c r="Z71" s="46">
        <f>'シート①データ入力・貼付シート'!N62</f>
        <v>0</v>
      </c>
      <c r="AA71" s="45">
        <f>'シート①データ入力・貼付シート'!O62</f>
        <v>0</v>
      </c>
      <c r="AB71" s="47">
        <f>'シート①データ入力・貼付シート'!P62</f>
        <v>0</v>
      </c>
      <c r="AC71" s="46">
        <f>'シート①データ入力・貼付シート'!Q62</f>
        <v>0</v>
      </c>
      <c r="AD71" s="46">
        <f>'シート①データ入力・貼付シート'!R62</f>
        <v>0</v>
      </c>
      <c r="AE71" s="45">
        <f>'シート①データ入力・貼付シート'!S62</f>
        <v>0</v>
      </c>
      <c r="AF71" s="47">
        <f>'シート①データ入力・貼付シート'!T62</f>
        <v>0</v>
      </c>
      <c r="AG71" s="45">
        <f>'シート①データ入力・貼付シート'!U62</f>
        <v>0</v>
      </c>
      <c r="AH71" s="48">
        <f>'シート①データ入力・貼付シート'!V62</f>
        <v>0</v>
      </c>
      <c r="AI71" s="49">
        <f aca="true" t="shared" si="2" ref="AI71:AI89">IF(B71&gt;1,"1","")</f>
      </c>
      <c r="AJ71" s="49">
        <f aca="true" t="shared" si="3" ref="AJ71:AJ89">SUM(V71:AH71)</f>
        <v>0</v>
      </c>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3"/>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row>
    <row r="72" spans="1:86" s="4" customFormat="1" ht="45.75" customHeight="1">
      <c r="A72" s="84">
        <v>23</v>
      </c>
      <c r="B72" s="241">
        <f>'シート①データ入力・貼付シート'!B63</f>
        <v>0</v>
      </c>
      <c r="C72" s="235"/>
      <c r="D72" s="235"/>
      <c r="E72" s="235"/>
      <c r="F72" s="263"/>
      <c r="G72" s="264"/>
      <c r="H72" s="264"/>
      <c r="I72" s="264"/>
      <c r="J72" s="264"/>
      <c r="K72" s="264"/>
      <c r="L72" s="264"/>
      <c r="M72" s="264"/>
      <c r="N72" s="264"/>
      <c r="O72" s="265"/>
      <c r="P72" s="235">
        <f>'シート①データ入力・貼付シート'!D63</f>
        <v>0</v>
      </c>
      <c r="Q72" s="235"/>
      <c r="R72" s="235"/>
      <c r="S72" s="235"/>
      <c r="T72" s="236"/>
      <c r="U72" s="44">
        <f>'シート①データ入力・貼付シート'!F63</f>
        <v>0</v>
      </c>
      <c r="V72" s="45">
        <f>'シート①データ入力・貼付シート'!I63</f>
        <v>0</v>
      </c>
      <c r="W72" s="46">
        <f>'シート①データ入力・貼付シート'!J63</f>
        <v>0</v>
      </c>
      <c r="X72" s="46">
        <f>'シート①データ入力・貼付シート'!K63</f>
        <v>0</v>
      </c>
      <c r="Y72" s="46">
        <f>'シート①データ入力・貼付シート'!L63</f>
        <v>0</v>
      </c>
      <c r="Z72" s="46">
        <f>'シート①データ入力・貼付シート'!N63</f>
        <v>0</v>
      </c>
      <c r="AA72" s="45">
        <f>'シート①データ入力・貼付シート'!O63</f>
        <v>0</v>
      </c>
      <c r="AB72" s="47">
        <f>'シート①データ入力・貼付シート'!P63</f>
        <v>0</v>
      </c>
      <c r="AC72" s="46">
        <f>'シート①データ入力・貼付シート'!Q63</f>
        <v>0</v>
      </c>
      <c r="AD72" s="46">
        <f>'シート①データ入力・貼付シート'!R63</f>
        <v>0</v>
      </c>
      <c r="AE72" s="45">
        <f>'シート①データ入力・貼付シート'!S63</f>
        <v>0</v>
      </c>
      <c r="AF72" s="47">
        <f>'シート①データ入力・貼付シート'!T63</f>
        <v>0</v>
      </c>
      <c r="AG72" s="45">
        <f>'シート①データ入力・貼付シート'!U63</f>
        <v>0</v>
      </c>
      <c r="AH72" s="48">
        <f>'シート①データ入力・貼付シート'!V63</f>
        <v>0</v>
      </c>
      <c r="AI72" s="49">
        <f t="shared" si="2"/>
      </c>
      <c r="AJ72" s="49">
        <f t="shared" si="3"/>
        <v>0</v>
      </c>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3"/>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row>
    <row r="73" spans="1:86" s="4" customFormat="1" ht="45.75" customHeight="1">
      <c r="A73" s="84">
        <v>24</v>
      </c>
      <c r="B73" s="241">
        <f>'シート①データ入力・貼付シート'!B64</f>
        <v>0</v>
      </c>
      <c r="C73" s="235"/>
      <c r="D73" s="235"/>
      <c r="E73" s="235"/>
      <c r="F73" s="263">
        <f>'シート①データ入力・貼付シート'!C64</f>
        <v>0</v>
      </c>
      <c r="G73" s="264"/>
      <c r="H73" s="264"/>
      <c r="I73" s="264"/>
      <c r="J73" s="264"/>
      <c r="K73" s="264"/>
      <c r="L73" s="264"/>
      <c r="M73" s="264"/>
      <c r="N73" s="264"/>
      <c r="O73" s="265"/>
      <c r="P73" s="235">
        <f>'シート①データ入力・貼付シート'!D64</f>
        <v>0</v>
      </c>
      <c r="Q73" s="235"/>
      <c r="R73" s="235"/>
      <c r="S73" s="235"/>
      <c r="T73" s="236"/>
      <c r="U73" s="44">
        <f>'シート①データ入力・貼付シート'!F64</f>
        <v>0</v>
      </c>
      <c r="V73" s="45">
        <f>'シート①データ入力・貼付シート'!I64</f>
        <v>0</v>
      </c>
      <c r="W73" s="46">
        <f>'シート①データ入力・貼付シート'!J64</f>
        <v>0</v>
      </c>
      <c r="X73" s="46">
        <f>'シート①データ入力・貼付シート'!K64</f>
        <v>0</v>
      </c>
      <c r="Y73" s="46">
        <f>'シート①データ入力・貼付シート'!L64</f>
        <v>0</v>
      </c>
      <c r="Z73" s="46">
        <f>'シート①データ入力・貼付シート'!N64</f>
        <v>0</v>
      </c>
      <c r="AA73" s="45">
        <f>'シート①データ入力・貼付シート'!O64</f>
        <v>0</v>
      </c>
      <c r="AB73" s="47">
        <f>'シート①データ入力・貼付シート'!P64</f>
        <v>0</v>
      </c>
      <c r="AC73" s="46">
        <f>'シート①データ入力・貼付シート'!Q64</f>
        <v>0</v>
      </c>
      <c r="AD73" s="46">
        <f>'シート①データ入力・貼付シート'!R64</f>
        <v>0</v>
      </c>
      <c r="AE73" s="45">
        <f>'シート①データ入力・貼付シート'!S64</f>
        <v>0</v>
      </c>
      <c r="AF73" s="47">
        <f>'シート①データ入力・貼付シート'!T64</f>
        <v>0</v>
      </c>
      <c r="AG73" s="45">
        <f>'シート①データ入力・貼付シート'!U64</f>
        <v>0</v>
      </c>
      <c r="AH73" s="48">
        <f>'シート①データ入力・貼付シート'!V64</f>
        <v>0</v>
      </c>
      <c r="AI73" s="49">
        <f t="shared" si="2"/>
      </c>
      <c r="AJ73" s="49">
        <f t="shared" si="3"/>
        <v>0</v>
      </c>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3"/>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row>
    <row r="74" spans="1:86" s="4" customFormat="1" ht="45.75" customHeight="1">
      <c r="A74" s="84">
        <v>25</v>
      </c>
      <c r="B74" s="241">
        <f>'シート①データ入力・貼付シート'!B65</f>
        <v>0</v>
      </c>
      <c r="C74" s="235"/>
      <c r="D74" s="235"/>
      <c r="E74" s="235"/>
      <c r="F74" s="263">
        <f>'シート①データ入力・貼付シート'!C65</f>
        <v>0</v>
      </c>
      <c r="G74" s="264"/>
      <c r="H74" s="264"/>
      <c r="I74" s="264"/>
      <c r="J74" s="264"/>
      <c r="K74" s="264"/>
      <c r="L74" s="264"/>
      <c r="M74" s="264"/>
      <c r="N74" s="264"/>
      <c r="O74" s="265"/>
      <c r="P74" s="235">
        <f>'シート①データ入力・貼付シート'!D65</f>
        <v>0</v>
      </c>
      <c r="Q74" s="235"/>
      <c r="R74" s="235"/>
      <c r="S74" s="235"/>
      <c r="T74" s="236"/>
      <c r="U74" s="44">
        <f>'シート①データ入力・貼付シート'!F65</f>
        <v>0</v>
      </c>
      <c r="V74" s="45">
        <f>'シート①データ入力・貼付シート'!I65</f>
        <v>0</v>
      </c>
      <c r="W74" s="46">
        <f>'シート①データ入力・貼付シート'!J65</f>
        <v>0</v>
      </c>
      <c r="X74" s="46">
        <f>'シート①データ入力・貼付シート'!K65</f>
        <v>0</v>
      </c>
      <c r="Y74" s="46">
        <f>'シート①データ入力・貼付シート'!L65</f>
        <v>0</v>
      </c>
      <c r="Z74" s="46">
        <f>'シート①データ入力・貼付シート'!N65</f>
        <v>0</v>
      </c>
      <c r="AA74" s="45">
        <f>'シート①データ入力・貼付シート'!O65</f>
        <v>0</v>
      </c>
      <c r="AB74" s="47">
        <f>'シート①データ入力・貼付シート'!P65</f>
        <v>0</v>
      </c>
      <c r="AC74" s="46">
        <f>'シート①データ入力・貼付シート'!Q65</f>
        <v>0</v>
      </c>
      <c r="AD74" s="46">
        <f>'シート①データ入力・貼付シート'!R65</f>
        <v>0</v>
      </c>
      <c r="AE74" s="45">
        <f>'シート①データ入力・貼付シート'!S65</f>
        <v>0</v>
      </c>
      <c r="AF74" s="47">
        <f>'シート①データ入力・貼付シート'!T65</f>
        <v>0</v>
      </c>
      <c r="AG74" s="45">
        <f>'シート①データ入力・貼付シート'!U65</f>
        <v>0</v>
      </c>
      <c r="AH74" s="48">
        <f>'シート①データ入力・貼付シート'!V65</f>
        <v>0</v>
      </c>
      <c r="AI74" s="49">
        <f t="shared" si="2"/>
      </c>
      <c r="AJ74" s="49">
        <f t="shared" si="3"/>
        <v>0</v>
      </c>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3"/>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row>
    <row r="75" spans="1:86" s="4" customFormat="1" ht="45.75" customHeight="1">
      <c r="A75" s="84">
        <v>26</v>
      </c>
      <c r="B75" s="241">
        <f>'シート①データ入力・貼付シート'!B66</f>
        <v>0</v>
      </c>
      <c r="C75" s="235"/>
      <c r="D75" s="235"/>
      <c r="E75" s="235"/>
      <c r="F75" s="263">
        <f>'シート①データ入力・貼付シート'!C66</f>
        <v>0</v>
      </c>
      <c r="G75" s="264"/>
      <c r="H75" s="264"/>
      <c r="I75" s="264"/>
      <c r="J75" s="264"/>
      <c r="K75" s="264"/>
      <c r="L75" s="264"/>
      <c r="M75" s="264"/>
      <c r="N75" s="264"/>
      <c r="O75" s="265"/>
      <c r="P75" s="235">
        <f>'シート①データ入力・貼付シート'!D66</f>
        <v>0</v>
      </c>
      <c r="Q75" s="235"/>
      <c r="R75" s="235"/>
      <c r="S75" s="235"/>
      <c r="T75" s="236"/>
      <c r="U75" s="44">
        <f>'シート①データ入力・貼付シート'!F66</f>
        <v>0</v>
      </c>
      <c r="V75" s="45">
        <f>'シート①データ入力・貼付シート'!I66</f>
        <v>0</v>
      </c>
      <c r="W75" s="46">
        <f>'シート①データ入力・貼付シート'!J66</f>
        <v>0</v>
      </c>
      <c r="X75" s="46">
        <f>'シート①データ入力・貼付シート'!K66</f>
        <v>0</v>
      </c>
      <c r="Y75" s="46">
        <f>'シート①データ入力・貼付シート'!L66</f>
        <v>0</v>
      </c>
      <c r="Z75" s="46">
        <f>'シート①データ入力・貼付シート'!N66</f>
        <v>0</v>
      </c>
      <c r="AA75" s="45">
        <f>'シート①データ入力・貼付シート'!O66</f>
        <v>0</v>
      </c>
      <c r="AB75" s="47">
        <f>'シート①データ入力・貼付シート'!P66</f>
        <v>0</v>
      </c>
      <c r="AC75" s="46">
        <f>'シート①データ入力・貼付シート'!Q66</f>
        <v>0</v>
      </c>
      <c r="AD75" s="46">
        <f>'シート①データ入力・貼付シート'!R66</f>
        <v>0</v>
      </c>
      <c r="AE75" s="45">
        <f>'シート①データ入力・貼付シート'!S66</f>
        <v>0</v>
      </c>
      <c r="AF75" s="47">
        <f>'シート①データ入力・貼付シート'!T66</f>
        <v>0</v>
      </c>
      <c r="AG75" s="45">
        <f>'シート①データ入力・貼付シート'!U66</f>
        <v>0</v>
      </c>
      <c r="AH75" s="48">
        <f>'シート①データ入力・貼付シート'!V66</f>
        <v>0</v>
      </c>
      <c r="AI75" s="49">
        <f t="shared" si="2"/>
      </c>
      <c r="AJ75" s="49">
        <f t="shared" si="3"/>
        <v>0</v>
      </c>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3"/>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row>
    <row r="76" spans="1:86" s="4" customFormat="1" ht="45.75" customHeight="1">
      <c r="A76" s="84">
        <v>27</v>
      </c>
      <c r="B76" s="241">
        <f>'シート①データ入力・貼付シート'!B67</f>
        <v>0</v>
      </c>
      <c r="C76" s="235"/>
      <c r="D76" s="235"/>
      <c r="E76" s="235"/>
      <c r="F76" s="263">
        <f>'シート①データ入力・貼付シート'!C67</f>
        <v>0</v>
      </c>
      <c r="G76" s="264"/>
      <c r="H76" s="264"/>
      <c r="I76" s="264"/>
      <c r="J76" s="264"/>
      <c r="K76" s="264"/>
      <c r="L76" s="264"/>
      <c r="M76" s="264"/>
      <c r="N76" s="264"/>
      <c r="O76" s="265"/>
      <c r="P76" s="235">
        <f>'シート①データ入力・貼付シート'!D67</f>
        <v>0</v>
      </c>
      <c r="Q76" s="235"/>
      <c r="R76" s="235"/>
      <c r="S76" s="235"/>
      <c r="T76" s="236"/>
      <c r="U76" s="44">
        <f>'シート①データ入力・貼付シート'!F67</f>
        <v>0</v>
      </c>
      <c r="V76" s="45">
        <f>'シート①データ入力・貼付シート'!I67</f>
        <v>0</v>
      </c>
      <c r="W76" s="46">
        <f>'シート①データ入力・貼付シート'!J67</f>
        <v>0</v>
      </c>
      <c r="X76" s="46">
        <f>'シート①データ入力・貼付シート'!K67</f>
        <v>0</v>
      </c>
      <c r="Y76" s="46">
        <f>'シート①データ入力・貼付シート'!L67</f>
        <v>0</v>
      </c>
      <c r="Z76" s="46">
        <f>'シート①データ入力・貼付シート'!N67</f>
        <v>0</v>
      </c>
      <c r="AA76" s="45">
        <f>'シート①データ入力・貼付シート'!O67</f>
        <v>0</v>
      </c>
      <c r="AB76" s="47">
        <f>'シート①データ入力・貼付シート'!P67</f>
        <v>0</v>
      </c>
      <c r="AC76" s="46">
        <f>'シート①データ入力・貼付シート'!Q67</f>
        <v>0</v>
      </c>
      <c r="AD76" s="46">
        <f>'シート①データ入力・貼付シート'!R67</f>
        <v>0</v>
      </c>
      <c r="AE76" s="45">
        <f>'シート①データ入力・貼付シート'!S67</f>
        <v>0</v>
      </c>
      <c r="AF76" s="47">
        <f>'シート①データ入力・貼付シート'!T67</f>
        <v>0</v>
      </c>
      <c r="AG76" s="45">
        <f>'シート①データ入力・貼付シート'!U67</f>
        <v>0</v>
      </c>
      <c r="AH76" s="48">
        <f>'シート①データ入力・貼付シート'!V67</f>
        <v>0</v>
      </c>
      <c r="AI76" s="49">
        <f t="shared" si="2"/>
      </c>
      <c r="AJ76" s="49">
        <f t="shared" si="3"/>
        <v>0</v>
      </c>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3"/>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row>
    <row r="77" spans="1:86" s="4" customFormat="1" ht="45.75" customHeight="1">
      <c r="A77" s="84">
        <v>28</v>
      </c>
      <c r="B77" s="241">
        <f>'シート①データ入力・貼付シート'!B68</f>
        <v>0</v>
      </c>
      <c r="C77" s="235"/>
      <c r="D77" s="235"/>
      <c r="E77" s="235"/>
      <c r="F77" s="263">
        <f>'シート①データ入力・貼付シート'!C68</f>
        <v>0</v>
      </c>
      <c r="G77" s="264"/>
      <c r="H77" s="264"/>
      <c r="I77" s="264"/>
      <c r="J77" s="264"/>
      <c r="K77" s="264"/>
      <c r="L77" s="264"/>
      <c r="M77" s="264"/>
      <c r="N77" s="264"/>
      <c r="O77" s="265"/>
      <c r="P77" s="235">
        <f>'シート①データ入力・貼付シート'!D68</f>
        <v>0</v>
      </c>
      <c r="Q77" s="235"/>
      <c r="R77" s="235"/>
      <c r="S77" s="235"/>
      <c r="T77" s="236"/>
      <c r="U77" s="44">
        <f>'シート①データ入力・貼付シート'!F68</f>
        <v>0</v>
      </c>
      <c r="V77" s="45">
        <f>'シート①データ入力・貼付シート'!I68</f>
        <v>0</v>
      </c>
      <c r="W77" s="46">
        <f>'シート①データ入力・貼付シート'!J68</f>
        <v>0</v>
      </c>
      <c r="X77" s="46">
        <f>'シート①データ入力・貼付シート'!K68</f>
        <v>0</v>
      </c>
      <c r="Y77" s="46">
        <f>'シート①データ入力・貼付シート'!L68</f>
        <v>0</v>
      </c>
      <c r="Z77" s="46">
        <f>'シート①データ入力・貼付シート'!N68</f>
        <v>0</v>
      </c>
      <c r="AA77" s="45">
        <f>'シート①データ入力・貼付シート'!O68</f>
        <v>0</v>
      </c>
      <c r="AB77" s="47">
        <f>'シート①データ入力・貼付シート'!P68</f>
        <v>0</v>
      </c>
      <c r="AC77" s="46">
        <f>'シート①データ入力・貼付シート'!Q68</f>
        <v>0</v>
      </c>
      <c r="AD77" s="46">
        <f>'シート①データ入力・貼付シート'!R68</f>
        <v>0</v>
      </c>
      <c r="AE77" s="45">
        <f>'シート①データ入力・貼付シート'!S68</f>
        <v>0</v>
      </c>
      <c r="AF77" s="47">
        <f>'シート①データ入力・貼付シート'!T68</f>
        <v>0</v>
      </c>
      <c r="AG77" s="45">
        <f>'シート①データ入力・貼付シート'!U68</f>
        <v>0</v>
      </c>
      <c r="AH77" s="48">
        <f>'シート①データ入力・貼付シート'!V68</f>
        <v>0</v>
      </c>
      <c r="AI77" s="49">
        <f t="shared" si="2"/>
      </c>
      <c r="AJ77" s="49">
        <f t="shared" si="3"/>
        <v>0</v>
      </c>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3"/>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row>
    <row r="78" spans="1:86" s="4" customFormat="1" ht="45.75" customHeight="1">
      <c r="A78" s="84">
        <v>29</v>
      </c>
      <c r="B78" s="241">
        <f>'シート①データ入力・貼付シート'!B69</f>
        <v>0</v>
      </c>
      <c r="C78" s="235"/>
      <c r="D78" s="235"/>
      <c r="E78" s="235"/>
      <c r="F78" s="263">
        <f>'シート①データ入力・貼付シート'!C69</f>
        <v>0</v>
      </c>
      <c r="G78" s="264"/>
      <c r="H78" s="264"/>
      <c r="I78" s="264"/>
      <c r="J78" s="264"/>
      <c r="K78" s="264"/>
      <c r="L78" s="264"/>
      <c r="M78" s="264"/>
      <c r="N78" s="264"/>
      <c r="O78" s="265"/>
      <c r="P78" s="235">
        <f>'シート①データ入力・貼付シート'!D69</f>
        <v>0</v>
      </c>
      <c r="Q78" s="235"/>
      <c r="R78" s="235"/>
      <c r="S78" s="235"/>
      <c r="T78" s="236"/>
      <c r="U78" s="44">
        <f>'シート①データ入力・貼付シート'!F69</f>
        <v>0</v>
      </c>
      <c r="V78" s="45">
        <f>'シート①データ入力・貼付シート'!I69</f>
        <v>0</v>
      </c>
      <c r="W78" s="46">
        <f>'シート①データ入力・貼付シート'!J69</f>
        <v>0</v>
      </c>
      <c r="X78" s="46">
        <f>'シート①データ入力・貼付シート'!K69</f>
        <v>0</v>
      </c>
      <c r="Y78" s="46">
        <f>'シート①データ入力・貼付シート'!L69</f>
        <v>0</v>
      </c>
      <c r="Z78" s="46">
        <f>'シート①データ入力・貼付シート'!N69</f>
        <v>0</v>
      </c>
      <c r="AA78" s="45">
        <f>'シート①データ入力・貼付シート'!O69</f>
        <v>0</v>
      </c>
      <c r="AB78" s="47">
        <f>'シート①データ入力・貼付シート'!P69</f>
        <v>0</v>
      </c>
      <c r="AC78" s="46">
        <f>'シート①データ入力・貼付シート'!Q69</f>
        <v>0</v>
      </c>
      <c r="AD78" s="46">
        <f>'シート①データ入力・貼付シート'!R69</f>
        <v>0</v>
      </c>
      <c r="AE78" s="45">
        <f>'シート①データ入力・貼付シート'!S69</f>
        <v>0</v>
      </c>
      <c r="AF78" s="47">
        <f>'シート①データ入力・貼付シート'!T69</f>
        <v>0</v>
      </c>
      <c r="AG78" s="45">
        <f>'シート①データ入力・貼付シート'!U69</f>
        <v>0</v>
      </c>
      <c r="AH78" s="48">
        <f>'シート①データ入力・貼付シート'!V69</f>
        <v>0</v>
      </c>
      <c r="AI78" s="49">
        <f t="shared" si="2"/>
      </c>
      <c r="AJ78" s="49">
        <f t="shared" si="3"/>
        <v>0</v>
      </c>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3"/>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row>
    <row r="79" spans="1:86" s="4" customFormat="1" ht="45.75" customHeight="1">
      <c r="A79" s="84">
        <v>30</v>
      </c>
      <c r="B79" s="241">
        <f>'シート①データ入力・貼付シート'!B70</f>
        <v>0</v>
      </c>
      <c r="C79" s="235"/>
      <c r="D79" s="235"/>
      <c r="E79" s="235"/>
      <c r="F79" s="263">
        <f>'シート①データ入力・貼付シート'!C70</f>
        <v>0</v>
      </c>
      <c r="G79" s="264"/>
      <c r="H79" s="264"/>
      <c r="I79" s="264"/>
      <c r="J79" s="264"/>
      <c r="K79" s="264"/>
      <c r="L79" s="264"/>
      <c r="M79" s="264"/>
      <c r="N79" s="264"/>
      <c r="O79" s="265"/>
      <c r="P79" s="235">
        <f>'シート①データ入力・貼付シート'!D70</f>
        <v>0</v>
      </c>
      <c r="Q79" s="235"/>
      <c r="R79" s="235"/>
      <c r="S79" s="235"/>
      <c r="T79" s="236"/>
      <c r="U79" s="44">
        <f>'シート①データ入力・貼付シート'!F70</f>
        <v>0</v>
      </c>
      <c r="V79" s="45">
        <f>'シート①データ入力・貼付シート'!I70</f>
        <v>0</v>
      </c>
      <c r="W79" s="46">
        <f>'シート①データ入力・貼付シート'!J70</f>
        <v>0</v>
      </c>
      <c r="X79" s="46">
        <f>'シート①データ入力・貼付シート'!K70</f>
        <v>0</v>
      </c>
      <c r="Y79" s="46">
        <f>'シート①データ入力・貼付シート'!L70</f>
        <v>0</v>
      </c>
      <c r="Z79" s="46">
        <f>'シート①データ入力・貼付シート'!N70</f>
        <v>0</v>
      </c>
      <c r="AA79" s="45">
        <f>'シート①データ入力・貼付シート'!O70</f>
        <v>0</v>
      </c>
      <c r="AB79" s="47">
        <f>'シート①データ入力・貼付シート'!P70</f>
        <v>0</v>
      </c>
      <c r="AC79" s="46">
        <f>'シート①データ入力・貼付シート'!Q70</f>
        <v>0</v>
      </c>
      <c r="AD79" s="46">
        <f>'シート①データ入力・貼付シート'!R70</f>
        <v>0</v>
      </c>
      <c r="AE79" s="45">
        <f>'シート①データ入力・貼付シート'!S70</f>
        <v>0</v>
      </c>
      <c r="AF79" s="47">
        <f>'シート①データ入力・貼付シート'!T70</f>
        <v>0</v>
      </c>
      <c r="AG79" s="45">
        <f>'シート①データ入力・貼付シート'!U70</f>
        <v>0</v>
      </c>
      <c r="AH79" s="48">
        <f>'シート①データ入力・貼付シート'!V70</f>
        <v>0</v>
      </c>
      <c r="AI79" s="49">
        <f t="shared" si="2"/>
      </c>
      <c r="AJ79" s="49">
        <f t="shared" si="3"/>
        <v>0</v>
      </c>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3"/>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row>
    <row r="80" spans="1:86" s="4" customFormat="1" ht="45.75" customHeight="1">
      <c r="A80" s="84">
        <v>31</v>
      </c>
      <c r="B80" s="241">
        <f>'シート①データ入力・貼付シート'!B71</f>
        <v>0</v>
      </c>
      <c r="C80" s="235"/>
      <c r="D80" s="235"/>
      <c r="E80" s="235"/>
      <c r="F80" s="263">
        <f>'シート①データ入力・貼付シート'!C71</f>
        <v>0</v>
      </c>
      <c r="G80" s="264"/>
      <c r="H80" s="264"/>
      <c r="I80" s="264"/>
      <c r="J80" s="264"/>
      <c r="K80" s="264"/>
      <c r="L80" s="264"/>
      <c r="M80" s="264"/>
      <c r="N80" s="264"/>
      <c r="O80" s="265"/>
      <c r="P80" s="235">
        <f>'シート①データ入力・貼付シート'!D71</f>
        <v>0</v>
      </c>
      <c r="Q80" s="235"/>
      <c r="R80" s="235"/>
      <c r="S80" s="235"/>
      <c r="T80" s="236"/>
      <c r="U80" s="44">
        <f>'シート①データ入力・貼付シート'!F71</f>
        <v>0</v>
      </c>
      <c r="V80" s="45">
        <f>'シート①データ入力・貼付シート'!I71</f>
        <v>0</v>
      </c>
      <c r="W80" s="46">
        <f>'シート①データ入力・貼付シート'!J71</f>
        <v>0</v>
      </c>
      <c r="X80" s="46">
        <f>'シート①データ入力・貼付シート'!K71</f>
        <v>0</v>
      </c>
      <c r="Y80" s="46">
        <f>'シート①データ入力・貼付シート'!L71</f>
        <v>0</v>
      </c>
      <c r="Z80" s="46">
        <f>'シート①データ入力・貼付シート'!N71</f>
        <v>0</v>
      </c>
      <c r="AA80" s="45">
        <f>'シート①データ入力・貼付シート'!O71</f>
        <v>0</v>
      </c>
      <c r="AB80" s="47">
        <f>'シート①データ入力・貼付シート'!P71</f>
        <v>0</v>
      </c>
      <c r="AC80" s="46">
        <f>'シート①データ入力・貼付シート'!Q71</f>
        <v>0</v>
      </c>
      <c r="AD80" s="46">
        <f>'シート①データ入力・貼付シート'!R71</f>
        <v>0</v>
      </c>
      <c r="AE80" s="45">
        <f>'シート①データ入力・貼付シート'!S71</f>
        <v>0</v>
      </c>
      <c r="AF80" s="47">
        <f>'シート①データ入力・貼付シート'!T71</f>
        <v>0</v>
      </c>
      <c r="AG80" s="45">
        <f>'シート①データ入力・貼付シート'!U71</f>
        <v>0</v>
      </c>
      <c r="AH80" s="48">
        <f>'シート①データ入力・貼付シート'!V71</f>
        <v>0</v>
      </c>
      <c r="AI80" s="49">
        <f t="shared" si="2"/>
      </c>
      <c r="AJ80" s="49">
        <f t="shared" si="3"/>
        <v>0</v>
      </c>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3"/>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row>
    <row r="81" spans="1:86" s="4" customFormat="1" ht="45.75" customHeight="1">
      <c r="A81" s="84">
        <v>32</v>
      </c>
      <c r="B81" s="241">
        <f>'シート①データ入力・貼付シート'!B72</f>
        <v>0</v>
      </c>
      <c r="C81" s="235"/>
      <c r="D81" s="235"/>
      <c r="E81" s="235"/>
      <c r="F81" s="263">
        <f>'シート①データ入力・貼付シート'!C72</f>
        <v>0</v>
      </c>
      <c r="G81" s="264"/>
      <c r="H81" s="264"/>
      <c r="I81" s="264"/>
      <c r="J81" s="264"/>
      <c r="K81" s="264"/>
      <c r="L81" s="264"/>
      <c r="M81" s="264"/>
      <c r="N81" s="264"/>
      <c r="O81" s="265"/>
      <c r="P81" s="235">
        <f>'シート①データ入力・貼付シート'!D72</f>
        <v>0</v>
      </c>
      <c r="Q81" s="235"/>
      <c r="R81" s="235"/>
      <c r="S81" s="235"/>
      <c r="T81" s="236"/>
      <c r="U81" s="44">
        <f>'シート①データ入力・貼付シート'!F72</f>
        <v>0</v>
      </c>
      <c r="V81" s="45">
        <f>'シート①データ入力・貼付シート'!I72</f>
        <v>0</v>
      </c>
      <c r="W81" s="46">
        <f>'シート①データ入力・貼付シート'!J72</f>
        <v>0</v>
      </c>
      <c r="X81" s="46">
        <f>'シート①データ入力・貼付シート'!K72</f>
        <v>0</v>
      </c>
      <c r="Y81" s="46">
        <f>'シート①データ入力・貼付シート'!L72</f>
        <v>0</v>
      </c>
      <c r="Z81" s="46">
        <f>'シート①データ入力・貼付シート'!N72</f>
        <v>0</v>
      </c>
      <c r="AA81" s="45">
        <f>'シート①データ入力・貼付シート'!O72</f>
        <v>0</v>
      </c>
      <c r="AB81" s="47">
        <f>'シート①データ入力・貼付シート'!P72</f>
        <v>0</v>
      </c>
      <c r="AC81" s="46">
        <f>'シート①データ入力・貼付シート'!Q72</f>
        <v>0</v>
      </c>
      <c r="AD81" s="46">
        <f>'シート①データ入力・貼付シート'!R72</f>
        <v>0</v>
      </c>
      <c r="AE81" s="45">
        <f>'シート①データ入力・貼付シート'!S72</f>
        <v>0</v>
      </c>
      <c r="AF81" s="47">
        <f>'シート①データ入力・貼付シート'!T72</f>
        <v>0</v>
      </c>
      <c r="AG81" s="45">
        <f>'シート①データ入力・貼付シート'!U72</f>
        <v>0</v>
      </c>
      <c r="AH81" s="48">
        <f>'シート①データ入力・貼付シート'!V72</f>
        <v>0</v>
      </c>
      <c r="AI81" s="49">
        <f t="shared" si="2"/>
      </c>
      <c r="AJ81" s="49">
        <f t="shared" si="3"/>
        <v>0</v>
      </c>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3"/>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row>
    <row r="82" spans="1:86" s="4" customFormat="1" ht="45.75" customHeight="1">
      <c r="A82" s="84">
        <v>33</v>
      </c>
      <c r="B82" s="241">
        <f>'シート①データ入力・貼付シート'!B73</f>
        <v>0</v>
      </c>
      <c r="C82" s="235"/>
      <c r="D82" s="235"/>
      <c r="E82" s="235"/>
      <c r="F82" s="263">
        <f>'シート①データ入力・貼付シート'!C73</f>
        <v>0</v>
      </c>
      <c r="G82" s="264"/>
      <c r="H82" s="264"/>
      <c r="I82" s="264"/>
      <c r="J82" s="264"/>
      <c r="K82" s="264"/>
      <c r="L82" s="264"/>
      <c r="M82" s="264"/>
      <c r="N82" s="264"/>
      <c r="O82" s="265"/>
      <c r="P82" s="235">
        <f>'シート①データ入力・貼付シート'!D73</f>
        <v>0</v>
      </c>
      <c r="Q82" s="235"/>
      <c r="R82" s="235"/>
      <c r="S82" s="235"/>
      <c r="T82" s="236"/>
      <c r="U82" s="44">
        <f>'シート①データ入力・貼付シート'!F73</f>
        <v>0</v>
      </c>
      <c r="V82" s="45">
        <f>'シート①データ入力・貼付シート'!I73</f>
        <v>0</v>
      </c>
      <c r="W82" s="46">
        <f>'シート①データ入力・貼付シート'!J73</f>
        <v>0</v>
      </c>
      <c r="X82" s="46">
        <f>'シート①データ入力・貼付シート'!K73</f>
        <v>0</v>
      </c>
      <c r="Y82" s="46">
        <f>'シート①データ入力・貼付シート'!L73</f>
        <v>0</v>
      </c>
      <c r="Z82" s="46">
        <f>'シート①データ入力・貼付シート'!N73</f>
        <v>0</v>
      </c>
      <c r="AA82" s="45">
        <f>'シート①データ入力・貼付シート'!O73</f>
        <v>0</v>
      </c>
      <c r="AB82" s="47">
        <f>'シート①データ入力・貼付シート'!P73</f>
        <v>0</v>
      </c>
      <c r="AC82" s="46">
        <f>'シート①データ入力・貼付シート'!Q73</f>
        <v>0</v>
      </c>
      <c r="AD82" s="46">
        <f>'シート①データ入力・貼付シート'!R73</f>
        <v>0</v>
      </c>
      <c r="AE82" s="45">
        <f>'シート①データ入力・貼付シート'!S73</f>
        <v>0</v>
      </c>
      <c r="AF82" s="47">
        <f>'シート①データ入力・貼付シート'!T73</f>
        <v>0</v>
      </c>
      <c r="AG82" s="45">
        <f>'シート①データ入力・貼付シート'!U73</f>
        <v>0</v>
      </c>
      <c r="AH82" s="48">
        <f>'シート①データ入力・貼付シート'!V73</f>
        <v>0</v>
      </c>
      <c r="AI82" s="49">
        <f t="shared" si="2"/>
      </c>
      <c r="AJ82" s="49">
        <f t="shared" si="3"/>
        <v>0</v>
      </c>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3"/>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row>
    <row r="83" spans="1:86" s="4" customFormat="1" ht="45.75" customHeight="1">
      <c r="A83" s="84">
        <v>34</v>
      </c>
      <c r="B83" s="241">
        <f>'シート①データ入力・貼付シート'!B74</f>
        <v>0</v>
      </c>
      <c r="C83" s="235"/>
      <c r="D83" s="235"/>
      <c r="E83" s="235"/>
      <c r="F83" s="263">
        <f>'シート①データ入力・貼付シート'!C74</f>
        <v>0</v>
      </c>
      <c r="G83" s="264"/>
      <c r="H83" s="264"/>
      <c r="I83" s="264"/>
      <c r="J83" s="264"/>
      <c r="K83" s="264"/>
      <c r="L83" s="264"/>
      <c r="M83" s="264"/>
      <c r="N83" s="264"/>
      <c r="O83" s="265"/>
      <c r="P83" s="235">
        <f>'シート①データ入力・貼付シート'!D74</f>
        <v>0</v>
      </c>
      <c r="Q83" s="235"/>
      <c r="R83" s="235"/>
      <c r="S83" s="235"/>
      <c r="T83" s="236"/>
      <c r="U83" s="44">
        <f>'シート①データ入力・貼付シート'!F74</f>
        <v>0</v>
      </c>
      <c r="V83" s="45">
        <f>'シート①データ入力・貼付シート'!I74</f>
        <v>0</v>
      </c>
      <c r="W83" s="46">
        <f>'シート①データ入力・貼付シート'!J74</f>
        <v>0</v>
      </c>
      <c r="X83" s="46">
        <f>'シート①データ入力・貼付シート'!K74</f>
        <v>0</v>
      </c>
      <c r="Y83" s="46">
        <f>'シート①データ入力・貼付シート'!L74</f>
        <v>0</v>
      </c>
      <c r="Z83" s="46">
        <f>'シート①データ入力・貼付シート'!N74</f>
        <v>0</v>
      </c>
      <c r="AA83" s="45">
        <f>'シート①データ入力・貼付シート'!O74</f>
        <v>0</v>
      </c>
      <c r="AB83" s="47">
        <f>'シート①データ入力・貼付シート'!P74</f>
        <v>0</v>
      </c>
      <c r="AC83" s="46">
        <f>'シート①データ入力・貼付シート'!Q74</f>
        <v>0</v>
      </c>
      <c r="AD83" s="46">
        <f>'シート①データ入力・貼付シート'!R74</f>
        <v>0</v>
      </c>
      <c r="AE83" s="45">
        <f>'シート①データ入力・貼付シート'!S74</f>
        <v>0</v>
      </c>
      <c r="AF83" s="47">
        <f>'シート①データ入力・貼付シート'!T74</f>
        <v>0</v>
      </c>
      <c r="AG83" s="45">
        <f>'シート①データ入力・貼付シート'!U74</f>
        <v>0</v>
      </c>
      <c r="AH83" s="48">
        <f>'シート①データ入力・貼付シート'!V74</f>
        <v>0</v>
      </c>
      <c r="AI83" s="49">
        <f t="shared" si="2"/>
      </c>
      <c r="AJ83" s="49">
        <f t="shared" si="3"/>
        <v>0</v>
      </c>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3"/>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row>
    <row r="84" spans="1:86" s="4" customFormat="1" ht="45.75" customHeight="1">
      <c r="A84" s="84">
        <v>35</v>
      </c>
      <c r="B84" s="241">
        <f>'シート①データ入力・貼付シート'!B75</f>
        <v>0</v>
      </c>
      <c r="C84" s="235"/>
      <c r="D84" s="235"/>
      <c r="E84" s="235"/>
      <c r="F84" s="263">
        <f>'シート①データ入力・貼付シート'!C75</f>
        <v>0</v>
      </c>
      <c r="G84" s="264"/>
      <c r="H84" s="264"/>
      <c r="I84" s="264"/>
      <c r="J84" s="264"/>
      <c r="K84" s="264"/>
      <c r="L84" s="264"/>
      <c r="M84" s="264"/>
      <c r="N84" s="264"/>
      <c r="O84" s="265"/>
      <c r="P84" s="235">
        <f>'シート①データ入力・貼付シート'!D75</f>
        <v>0</v>
      </c>
      <c r="Q84" s="235"/>
      <c r="R84" s="235"/>
      <c r="S84" s="235"/>
      <c r="T84" s="236"/>
      <c r="U84" s="44">
        <f>'シート①データ入力・貼付シート'!F75</f>
        <v>0</v>
      </c>
      <c r="V84" s="45">
        <f>'シート①データ入力・貼付シート'!I75</f>
        <v>0</v>
      </c>
      <c r="W84" s="46">
        <f>'シート①データ入力・貼付シート'!J75</f>
        <v>0</v>
      </c>
      <c r="X84" s="46">
        <f>'シート①データ入力・貼付シート'!K75</f>
        <v>0</v>
      </c>
      <c r="Y84" s="46">
        <f>'シート①データ入力・貼付シート'!L75</f>
        <v>0</v>
      </c>
      <c r="Z84" s="46">
        <f>'シート①データ入力・貼付シート'!N75</f>
        <v>0</v>
      </c>
      <c r="AA84" s="45">
        <f>'シート①データ入力・貼付シート'!O75</f>
        <v>0</v>
      </c>
      <c r="AB84" s="47">
        <f>'シート①データ入力・貼付シート'!P75</f>
        <v>0</v>
      </c>
      <c r="AC84" s="46">
        <f>'シート①データ入力・貼付シート'!Q75</f>
        <v>0</v>
      </c>
      <c r="AD84" s="46">
        <f>'シート①データ入力・貼付シート'!R75</f>
        <v>0</v>
      </c>
      <c r="AE84" s="45">
        <f>'シート①データ入力・貼付シート'!S75</f>
        <v>0</v>
      </c>
      <c r="AF84" s="47">
        <f>'シート①データ入力・貼付シート'!T75</f>
        <v>0</v>
      </c>
      <c r="AG84" s="45">
        <f>'シート①データ入力・貼付シート'!U75</f>
        <v>0</v>
      </c>
      <c r="AH84" s="48">
        <f>'シート①データ入力・貼付シート'!V75</f>
        <v>0</v>
      </c>
      <c r="AI84" s="49">
        <f t="shared" si="2"/>
      </c>
      <c r="AJ84" s="49">
        <f t="shared" si="3"/>
        <v>0</v>
      </c>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3"/>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row>
    <row r="85" spans="1:86" s="4" customFormat="1" ht="45.75" customHeight="1">
      <c r="A85" s="84">
        <v>36</v>
      </c>
      <c r="B85" s="241">
        <f>'シート①データ入力・貼付シート'!B76</f>
        <v>0</v>
      </c>
      <c r="C85" s="235"/>
      <c r="D85" s="235"/>
      <c r="E85" s="235"/>
      <c r="F85" s="263">
        <f>'シート①データ入力・貼付シート'!C76</f>
        <v>0</v>
      </c>
      <c r="G85" s="264"/>
      <c r="H85" s="264"/>
      <c r="I85" s="264"/>
      <c r="J85" s="264"/>
      <c r="K85" s="264"/>
      <c r="L85" s="264"/>
      <c r="M85" s="264"/>
      <c r="N85" s="264"/>
      <c r="O85" s="265"/>
      <c r="P85" s="235">
        <f>'シート①データ入力・貼付シート'!D76</f>
        <v>0</v>
      </c>
      <c r="Q85" s="235"/>
      <c r="R85" s="235"/>
      <c r="S85" s="235"/>
      <c r="T85" s="236"/>
      <c r="U85" s="44">
        <f>'シート①データ入力・貼付シート'!F76</f>
        <v>0</v>
      </c>
      <c r="V85" s="45">
        <f>'シート①データ入力・貼付シート'!I76</f>
        <v>0</v>
      </c>
      <c r="W85" s="46">
        <f>'シート①データ入力・貼付シート'!J76</f>
        <v>0</v>
      </c>
      <c r="X85" s="46">
        <f>'シート①データ入力・貼付シート'!K76</f>
        <v>0</v>
      </c>
      <c r="Y85" s="46">
        <f>'シート①データ入力・貼付シート'!L76</f>
        <v>0</v>
      </c>
      <c r="Z85" s="46">
        <f>'シート①データ入力・貼付シート'!N76</f>
        <v>0</v>
      </c>
      <c r="AA85" s="45">
        <f>'シート①データ入力・貼付シート'!O76</f>
        <v>0</v>
      </c>
      <c r="AB85" s="47">
        <f>'シート①データ入力・貼付シート'!P76</f>
        <v>0</v>
      </c>
      <c r="AC85" s="46">
        <f>'シート①データ入力・貼付シート'!Q76</f>
        <v>0</v>
      </c>
      <c r="AD85" s="46">
        <f>'シート①データ入力・貼付シート'!R76</f>
        <v>0</v>
      </c>
      <c r="AE85" s="45">
        <f>'シート①データ入力・貼付シート'!S76</f>
        <v>0</v>
      </c>
      <c r="AF85" s="47">
        <f>'シート①データ入力・貼付シート'!T76</f>
        <v>0</v>
      </c>
      <c r="AG85" s="45">
        <f>'シート①データ入力・貼付シート'!U76</f>
        <v>0</v>
      </c>
      <c r="AH85" s="48">
        <f>'シート①データ入力・貼付シート'!V76</f>
        <v>0</v>
      </c>
      <c r="AI85" s="49">
        <f t="shared" si="2"/>
      </c>
      <c r="AJ85" s="49">
        <f t="shared" si="3"/>
        <v>0</v>
      </c>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3"/>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row>
    <row r="86" spans="1:86" s="4" customFormat="1" ht="45.75" customHeight="1">
      <c r="A86" s="84">
        <v>37</v>
      </c>
      <c r="B86" s="241">
        <f>'シート①データ入力・貼付シート'!B77</f>
        <v>0</v>
      </c>
      <c r="C86" s="235"/>
      <c r="D86" s="235"/>
      <c r="E86" s="235"/>
      <c r="F86" s="263">
        <f>'シート①データ入力・貼付シート'!C77</f>
        <v>0</v>
      </c>
      <c r="G86" s="264"/>
      <c r="H86" s="264"/>
      <c r="I86" s="264"/>
      <c r="J86" s="264"/>
      <c r="K86" s="264"/>
      <c r="L86" s="264"/>
      <c r="M86" s="264"/>
      <c r="N86" s="264"/>
      <c r="O86" s="265"/>
      <c r="P86" s="235">
        <f>'シート①データ入力・貼付シート'!D77</f>
        <v>0</v>
      </c>
      <c r="Q86" s="235"/>
      <c r="R86" s="235"/>
      <c r="S86" s="235"/>
      <c r="T86" s="236"/>
      <c r="U86" s="44">
        <f>'シート①データ入力・貼付シート'!F77</f>
        <v>0</v>
      </c>
      <c r="V86" s="45">
        <f>'シート①データ入力・貼付シート'!I77</f>
        <v>0</v>
      </c>
      <c r="W86" s="46">
        <f>'シート①データ入力・貼付シート'!J77</f>
        <v>0</v>
      </c>
      <c r="X86" s="46">
        <f>'シート①データ入力・貼付シート'!K77</f>
        <v>0</v>
      </c>
      <c r="Y86" s="46">
        <f>'シート①データ入力・貼付シート'!L77</f>
        <v>0</v>
      </c>
      <c r="Z86" s="46">
        <f>'シート①データ入力・貼付シート'!N77</f>
        <v>0</v>
      </c>
      <c r="AA86" s="45">
        <f>'シート①データ入力・貼付シート'!O77</f>
        <v>0</v>
      </c>
      <c r="AB86" s="47">
        <f>'シート①データ入力・貼付シート'!P77</f>
        <v>0</v>
      </c>
      <c r="AC86" s="46">
        <f>'シート①データ入力・貼付シート'!Q77</f>
        <v>0</v>
      </c>
      <c r="AD86" s="46">
        <f>'シート①データ入力・貼付シート'!R77</f>
        <v>0</v>
      </c>
      <c r="AE86" s="45">
        <f>'シート①データ入力・貼付シート'!S77</f>
        <v>0</v>
      </c>
      <c r="AF86" s="47">
        <f>'シート①データ入力・貼付シート'!T77</f>
        <v>0</v>
      </c>
      <c r="AG86" s="45">
        <f>'シート①データ入力・貼付シート'!U77</f>
        <v>0</v>
      </c>
      <c r="AH86" s="48">
        <f>'シート①データ入力・貼付シート'!V77</f>
        <v>0</v>
      </c>
      <c r="AI86" s="49">
        <f t="shared" si="2"/>
      </c>
      <c r="AJ86" s="49">
        <f t="shared" si="3"/>
        <v>0</v>
      </c>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3"/>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row>
    <row r="87" spans="1:86" s="4" customFormat="1" ht="45.75" customHeight="1">
      <c r="A87" s="84">
        <v>38</v>
      </c>
      <c r="B87" s="241">
        <f>'シート①データ入力・貼付シート'!B78</f>
        <v>0</v>
      </c>
      <c r="C87" s="235"/>
      <c r="D87" s="235"/>
      <c r="E87" s="235"/>
      <c r="F87" s="263">
        <f>'シート①データ入力・貼付シート'!C78</f>
        <v>0</v>
      </c>
      <c r="G87" s="264"/>
      <c r="H87" s="264"/>
      <c r="I87" s="264"/>
      <c r="J87" s="264"/>
      <c r="K87" s="264"/>
      <c r="L87" s="264"/>
      <c r="M87" s="264"/>
      <c r="N87" s="264"/>
      <c r="O87" s="265"/>
      <c r="P87" s="235">
        <f>'シート①データ入力・貼付シート'!D78</f>
        <v>0</v>
      </c>
      <c r="Q87" s="235"/>
      <c r="R87" s="235"/>
      <c r="S87" s="235"/>
      <c r="T87" s="236"/>
      <c r="U87" s="44">
        <f>'シート①データ入力・貼付シート'!F78</f>
        <v>0</v>
      </c>
      <c r="V87" s="45">
        <f>'シート①データ入力・貼付シート'!I78</f>
        <v>0</v>
      </c>
      <c r="W87" s="46">
        <f>'シート①データ入力・貼付シート'!J78</f>
        <v>0</v>
      </c>
      <c r="X87" s="46">
        <f>'シート①データ入力・貼付シート'!K78</f>
        <v>0</v>
      </c>
      <c r="Y87" s="46">
        <f>'シート①データ入力・貼付シート'!L78</f>
        <v>0</v>
      </c>
      <c r="Z87" s="46">
        <f>'シート①データ入力・貼付シート'!N78</f>
        <v>0</v>
      </c>
      <c r="AA87" s="45">
        <f>'シート①データ入力・貼付シート'!O78</f>
        <v>0</v>
      </c>
      <c r="AB87" s="47">
        <f>'シート①データ入力・貼付シート'!P78</f>
        <v>0</v>
      </c>
      <c r="AC87" s="46">
        <f>'シート①データ入力・貼付シート'!Q78</f>
        <v>0</v>
      </c>
      <c r="AD87" s="46">
        <f>'シート①データ入力・貼付シート'!R78</f>
        <v>0</v>
      </c>
      <c r="AE87" s="45">
        <f>'シート①データ入力・貼付シート'!S78</f>
        <v>0</v>
      </c>
      <c r="AF87" s="47">
        <f>'シート①データ入力・貼付シート'!T78</f>
        <v>0</v>
      </c>
      <c r="AG87" s="45">
        <f>'シート①データ入力・貼付シート'!U78</f>
        <v>0</v>
      </c>
      <c r="AH87" s="48">
        <f>'シート①データ入力・貼付シート'!V78</f>
        <v>0</v>
      </c>
      <c r="AI87" s="49">
        <f t="shared" si="2"/>
      </c>
      <c r="AJ87" s="49">
        <f t="shared" si="3"/>
        <v>0</v>
      </c>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3"/>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row>
    <row r="88" spans="1:86" s="4" customFormat="1" ht="45.75" customHeight="1">
      <c r="A88" s="84">
        <v>39</v>
      </c>
      <c r="B88" s="241">
        <f>'シート①データ入力・貼付シート'!B79</f>
        <v>0</v>
      </c>
      <c r="C88" s="235"/>
      <c r="D88" s="235"/>
      <c r="E88" s="235"/>
      <c r="F88" s="263">
        <f>'シート①データ入力・貼付シート'!C79</f>
        <v>0</v>
      </c>
      <c r="G88" s="264"/>
      <c r="H88" s="264"/>
      <c r="I88" s="264"/>
      <c r="J88" s="264"/>
      <c r="K88" s="264"/>
      <c r="L88" s="264"/>
      <c r="M88" s="264"/>
      <c r="N88" s="264"/>
      <c r="O88" s="265"/>
      <c r="P88" s="235">
        <f>'シート①データ入力・貼付シート'!D79</f>
        <v>0</v>
      </c>
      <c r="Q88" s="235"/>
      <c r="R88" s="235"/>
      <c r="S88" s="235"/>
      <c r="T88" s="236"/>
      <c r="U88" s="44">
        <f>'シート①データ入力・貼付シート'!F79</f>
        <v>0</v>
      </c>
      <c r="V88" s="45">
        <f>'シート①データ入力・貼付シート'!I79</f>
        <v>0</v>
      </c>
      <c r="W88" s="46">
        <f>'シート①データ入力・貼付シート'!J79</f>
        <v>0</v>
      </c>
      <c r="X88" s="46">
        <f>'シート①データ入力・貼付シート'!K79</f>
        <v>0</v>
      </c>
      <c r="Y88" s="46">
        <f>'シート①データ入力・貼付シート'!L79</f>
        <v>0</v>
      </c>
      <c r="Z88" s="46">
        <f>'シート①データ入力・貼付シート'!N79</f>
        <v>0</v>
      </c>
      <c r="AA88" s="45">
        <f>'シート①データ入力・貼付シート'!O79</f>
        <v>0</v>
      </c>
      <c r="AB88" s="47">
        <f>'シート①データ入力・貼付シート'!P79</f>
        <v>0</v>
      </c>
      <c r="AC88" s="46">
        <f>'シート①データ入力・貼付シート'!Q79</f>
        <v>0</v>
      </c>
      <c r="AD88" s="46">
        <f>'シート①データ入力・貼付シート'!R79</f>
        <v>0</v>
      </c>
      <c r="AE88" s="45">
        <f>'シート①データ入力・貼付シート'!S79</f>
        <v>0</v>
      </c>
      <c r="AF88" s="47">
        <f>'シート①データ入力・貼付シート'!T79</f>
        <v>0</v>
      </c>
      <c r="AG88" s="45">
        <f>'シート①データ入力・貼付シート'!U79</f>
        <v>0</v>
      </c>
      <c r="AH88" s="48">
        <f>'シート①データ入力・貼付シート'!V79</f>
        <v>0</v>
      </c>
      <c r="AI88" s="49">
        <f t="shared" si="2"/>
      </c>
      <c r="AJ88" s="49">
        <f t="shared" si="3"/>
        <v>0</v>
      </c>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3"/>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row>
    <row r="89" spans="1:86" s="4" customFormat="1" ht="45.75" customHeight="1" thickBot="1">
      <c r="A89" s="85">
        <v>40</v>
      </c>
      <c r="B89" s="250">
        <f>'シート①データ入力・貼付シート'!B80</f>
        <v>0</v>
      </c>
      <c r="C89" s="237"/>
      <c r="D89" s="237"/>
      <c r="E89" s="237"/>
      <c r="F89" s="251">
        <f>'シート①データ入力・貼付シート'!C80</f>
        <v>0</v>
      </c>
      <c r="G89" s="252"/>
      <c r="H89" s="252"/>
      <c r="I89" s="252"/>
      <c r="J89" s="252"/>
      <c r="K89" s="252"/>
      <c r="L89" s="252"/>
      <c r="M89" s="252"/>
      <c r="N89" s="252"/>
      <c r="O89" s="253"/>
      <c r="P89" s="237">
        <f>'シート①データ入力・貼付シート'!D80</f>
        <v>0</v>
      </c>
      <c r="Q89" s="237"/>
      <c r="R89" s="237"/>
      <c r="S89" s="237"/>
      <c r="T89" s="238"/>
      <c r="U89" s="51">
        <f>'シート①データ入力・貼付シート'!F80</f>
        <v>0</v>
      </c>
      <c r="V89" s="52">
        <f>'シート①データ入力・貼付シート'!I80</f>
        <v>0</v>
      </c>
      <c r="W89" s="53">
        <f>'シート①データ入力・貼付シート'!J80</f>
        <v>0</v>
      </c>
      <c r="X89" s="53">
        <f>'シート①データ入力・貼付シート'!K80</f>
        <v>0</v>
      </c>
      <c r="Y89" s="53">
        <f>'シート①データ入力・貼付シート'!L80</f>
        <v>0</v>
      </c>
      <c r="Z89" s="53">
        <f>'シート①データ入力・貼付シート'!N80</f>
        <v>0</v>
      </c>
      <c r="AA89" s="52">
        <f>'シート①データ入力・貼付シート'!O80</f>
        <v>0</v>
      </c>
      <c r="AB89" s="54">
        <f>'シート①データ入力・貼付シート'!P80</f>
        <v>0</v>
      </c>
      <c r="AC89" s="53">
        <f>'シート①データ入力・貼付シート'!Q80</f>
        <v>0</v>
      </c>
      <c r="AD89" s="53">
        <f>'シート①データ入力・貼付シート'!R80</f>
        <v>0</v>
      </c>
      <c r="AE89" s="52">
        <f>'シート①データ入力・貼付シート'!S80</f>
        <v>0</v>
      </c>
      <c r="AF89" s="54">
        <f>'シート①データ入力・貼付シート'!T80</f>
        <v>0</v>
      </c>
      <c r="AG89" s="52">
        <f>'シート①データ入力・貼付シート'!U80</f>
        <v>0</v>
      </c>
      <c r="AH89" s="55">
        <f>'シート①データ入力・貼付シート'!V80</f>
        <v>0</v>
      </c>
      <c r="AI89" s="49">
        <f t="shared" si="2"/>
      </c>
      <c r="AJ89" s="49">
        <f t="shared" si="3"/>
        <v>0</v>
      </c>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3"/>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row>
    <row r="90" spans="1:67" s="4" customFormat="1" ht="17.25" customHeight="1">
      <c r="A90" s="86"/>
      <c r="B90" s="57"/>
      <c r="C90" s="57"/>
      <c r="D90" s="57"/>
      <c r="E90" s="57"/>
      <c r="F90" s="57"/>
      <c r="G90" s="57"/>
      <c r="H90" s="57"/>
      <c r="I90" s="57"/>
      <c r="J90" s="57"/>
      <c r="K90" s="57"/>
      <c r="L90" s="57"/>
      <c r="M90" s="57"/>
      <c r="N90" s="57"/>
      <c r="O90" s="57"/>
      <c r="P90" s="57"/>
      <c r="Q90" s="57"/>
      <c r="R90" s="57"/>
      <c r="S90" s="57"/>
      <c r="T90" s="57"/>
      <c r="U90" s="58"/>
      <c r="V90" s="58"/>
      <c r="W90" s="58"/>
      <c r="X90" s="58"/>
      <c r="Y90" s="58"/>
      <c r="Z90" s="58"/>
      <c r="AA90" s="58"/>
      <c r="AB90" s="58"/>
      <c r="AC90" s="58"/>
      <c r="AD90" s="58"/>
      <c r="AE90" s="58"/>
      <c r="AF90" s="58"/>
      <c r="AG90" s="58"/>
      <c r="AH90" s="58"/>
      <c r="AI90" s="87"/>
      <c r="AJ90" s="87"/>
      <c r="AK90" s="87"/>
      <c r="AL90" s="87"/>
      <c r="AM90" s="87"/>
      <c r="AN90" s="88"/>
      <c r="AO90" s="88"/>
      <c r="AP90" s="88"/>
      <c r="AQ90" s="89"/>
      <c r="AR90" s="89"/>
      <c r="AS90" s="89"/>
      <c r="AT90" s="89"/>
      <c r="AU90" s="89"/>
      <c r="AV90" s="89"/>
      <c r="AW90" s="89"/>
      <c r="AX90" s="89"/>
      <c r="AY90" s="89"/>
      <c r="AZ90" s="89"/>
      <c r="BA90" s="89"/>
      <c r="BB90" s="89"/>
      <c r="BC90" s="89"/>
      <c r="BD90" s="89"/>
      <c r="BE90" s="89"/>
      <c r="BF90" s="89"/>
      <c r="BG90" s="88"/>
      <c r="BH90" s="88"/>
      <c r="BI90" s="88"/>
      <c r="BJ90" s="88"/>
      <c r="BK90" s="88"/>
      <c r="BL90" s="88"/>
      <c r="BM90" s="88"/>
      <c r="BN90" s="88"/>
      <c r="BO90" s="90"/>
    </row>
    <row r="91" spans="2:44" s="62" customFormat="1" ht="27" customHeight="1">
      <c r="B91" s="63" t="s">
        <v>9</v>
      </c>
      <c r="C91" s="64" t="s">
        <v>11</v>
      </c>
      <c r="D91" s="65">
        <f>COUNTIF($AI$22:$AI$89,1)</f>
        <v>0</v>
      </c>
      <c r="E91" s="64" t="s">
        <v>12</v>
      </c>
      <c r="F91" s="64" t="s">
        <v>13</v>
      </c>
      <c r="G91" s="66" t="s">
        <v>44</v>
      </c>
      <c r="H91" s="66"/>
      <c r="I91" s="63" t="s">
        <v>10</v>
      </c>
      <c r="J91" s="64" t="s">
        <v>14</v>
      </c>
      <c r="K91" s="65">
        <f>COUNTIF($AI$117:$AI$183,2)</f>
        <v>0</v>
      </c>
      <c r="L91" s="64" t="s">
        <v>15</v>
      </c>
      <c r="M91" s="64" t="s">
        <v>13</v>
      </c>
      <c r="N91" s="67" t="s">
        <v>45</v>
      </c>
      <c r="Q91" s="234" t="s">
        <v>16</v>
      </c>
      <c r="R91" s="234"/>
      <c r="S91" s="234"/>
      <c r="T91" s="234"/>
      <c r="U91" s="64" t="s">
        <v>47</v>
      </c>
      <c r="V91" s="65">
        <f>$D$43+$K$43</f>
        <v>0</v>
      </c>
      <c r="W91" s="64" t="s">
        <v>46</v>
      </c>
      <c r="X91" s="64" t="s">
        <v>13</v>
      </c>
      <c r="AB91" s="69"/>
      <c r="AC91" s="63" t="s">
        <v>80</v>
      </c>
      <c r="AD91" s="64" t="s">
        <v>47</v>
      </c>
      <c r="AE91" s="65">
        <f>SUM($AJ$22:$AJ$183)</f>
        <v>0</v>
      </c>
      <c r="AF91" s="64" t="s">
        <v>15</v>
      </c>
      <c r="AG91" s="69" t="s">
        <v>83</v>
      </c>
      <c r="AN91" s="70"/>
      <c r="AO91" s="70"/>
      <c r="AP91" s="70"/>
      <c r="AQ91" s="70"/>
      <c r="AR91" s="70"/>
    </row>
    <row r="92" spans="28:44" s="62" customFormat="1" ht="27" customHeight="1">
      <c r="AB92" s="69"/>
      <c r="AC92" s="63" t="s">
        <v>81</v>
      </c>
      <c r="AD92" s="64" t="s">
        <v>47</v>
      </c>
      <c r="AE92" s="71">
        <f>SUM($AI$15:$AI$17,$AI$111:$AI$112)</f>
        <v>0</v>
      </c>
      <c r="AF92" s="64" t="s">
        <v>15</v>
      </c>
      <c r="AG92" s="69" t="s">
        <v>83</v>
      </c>
      <c r="AN92" s="70"/>
      <c r="AO92" s="70"/>
      <c r="AP92" s="70"/>
      <c r="AQ92" s="70"/>
      <c r="AR92" s="70"/>
    </row>
    <row r="93" spans="1:44" s="62" customFormat="1" ht="27" customHeight="1">
      <c r="A93" s="62" t="s">
        <v>32</v>
      </c>
      <c r="B93" s="69" t="s">
        <v>153</v>
      </c>
      <c r="C93" s="69"/>
      <c r="AN93" s="70"/>
      <c r="AO93" s="70"/>
      <c r="AP93" s="70"/>
      <c r="AQ93" s="70"/>
      <c r="AR93" s="70"/>
    </row>
    <row r="94" spans="1:12" s="62" customFormat="1" ht="27" customHeight="1">
      <c r="A94" s="62" t="s">
        <v>33</v>
      </c>
      <c r="B94" s="69" t="s">
        <v>131</v>
      </c>
      <c r="C94" s="69"/>
      <c r="K94" s="72"/>
      <c r="L94" s="72"/>
    </row>
    <row r="95" spans="4:39" s="62" customFormat="1" ht="27" customHeight="1">
      <c r="D95" s="63" t="s">
        <v>147</v>
      </c>
      <c r="E95" s="249">
        <f>'シート①データ入力・貼付シート'!$E$20</f>
        <v>0</v>
      </c>
      <c r="F95" s="249"/>
      <c r="G95" s="69" t="s">
        <v>6</v>
      </c>
      <c r="H95" s="249">
        <f>'シート①データ入力・貼付シート'!$G$20</f>
        <v>0</v>
      </c>
      <c r="I95" s="249"/>
      <c r="J95" s="69" t="s">
        <v>7</v>
      </c>
      <c r="K95" s="249">
        <f>'シート①データ入力・貼付シート'!$I$20</f>
        <v>0</v>
      </c>
      <c r="L95" s="249"/>
      <c r="M95" s="69" t="s">
        <v>8</v>
      </c>
      <c r="AL95" s="73"/>
      <c r="AM95" s="58"/>
    </row>
    <row r="96" spans="9:68" s="62" customFormat="1" ht="38.25" customHeight="1">
      <c r="I96" s="414">
        <f>'シート①データ入力・貼付シート'!$D$2</f>
        <v>0</v>
      </c>
      <c r="J96" s="414"/>
      <c r="K96" s="414"/>
      <c r="L96" s="414"/>
      <c r="M96" s="414"/>
      <c r="N96" s="414"/>
      <c r="O96" s="414"/>
      <c r="P96" s="414"/>
      <c r="Q96" s="414"/>
      <c r="R96" s="414"/>
      <c r="S96" s="414"/>
      <c r="T96" s="414"/>
      <c r="U96" s="74"/>
      <c r="V96" s="74"/>
      <c r="W96" s="409" t="s">
        <v>110</v>
      </c>
      <c r="X96" s="409"/>
      <c r="Y96" s="75"/>
      <c r="Z96" s="244">
        <f>'シート①データ入力・貼付シート'!$D$8</f>
        <v>0</v>
      </c>
      <c r="AA96" s="244"/>
      <c r="AB96" s="244"/>
      <c r="AC96" s="244"/>
      <c r="AD96" s="244"/>
      <c r="AE96" s="244"/>
      <c r="AF96" s="244"/>
      <c r="AJ96" s="76"/>
      <c r="AK96" s="76"/>
      <c r="AL96" s="58"/>
      <c r="AM96" s="58"/>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row>
    <row r="97" spans="1:50" s="4" customFormat="1" ht="51.75" customHeight="1">
      <c r="A97" s="3" t="s">
        <v>128</v>
      </c>
      <c r="V97" s="5"/>
      <c r="W97" s="5"/>
      <c r="X97" s="5"/>
      <c r="Y97" s="5"/>
      <c r="Z97" s="5"/>
      <c r="AE97" s="233"/>
      <c r="AF97" s="233"/>
      <c r="AG97" s="233"/>
      <c r="AH97" s="233"/>
      <c r="AN97" s="245" t="s">
        <v>27</v>
      </c>
      <c r="AO97" s="245" t="s">
        <v>28</v>
      </c>
      <c r="AP97" s="245" t="s">
        <v>29</v>
      </c>
      <c r="AQ97" s="245" t="s">
        <v>30</v>
      </c>
      <c r="AS97" s="245" t="s">
        <v>34</v>
      </c>
      <c r="AT97" s="245" t="s">
        <v>35</v>
      </c>
      <c r="AU97" s="245" t="s">
        <v>36</v>
      </c>
      <c r="AV97" s="245" t="s">
        <v>37</v>
      </c>
      <c r="AW97" s="245" t="s">
        <v>39</v>
      </c>
      <c r="AX97" s="245" t="s">
        <v>38</v>
      </c>
    </row>
    <row r="98" spans="1:50" s="4" customFormat="1" ht="40.5" customHeight="1">
      <c r="A98" s="147" t="s">
        <v>123</v>
      </c>
      <c r="H98" s="145"/>
      <c r="I98" s="145"/>
      <c r="J98" s="145"/>
      <c r="K98" s="145"/>
      <c r="L98" s="145"/>
      <c r="M98" s="145"/>
      <c r="N98" s="145"/>
      <c r="O98" s="145"/>
      <c r="P98" s="145"/>
      <c r="Q98" s="145"/>
      <c r="R98" s="145"/>
      <c r="S98" s="145"/>
      <c r="T98" s="145"/>
      <c r="U98" s="145"/>
      <c r="V98" s="145"/>
      <c r="W98" s="145"/>
      <c r="X98" s="145"/>
      <c r="Y98" s="145"/>
      <c r="Z98" s="145"/>
      <c r="AA98" s="145"/>
      <c r="AB98" s="7"/>
      <c r="AC98" s="7"/>
      <c r="AE98" s="381">
        <f>'シート①データ入力・貼付シート'!$D$9</f>
        <v>0</v>
      </c>
      <c r="AF98" s="382"/>
      <c r="AG98" s="382"/>
      <c r="AH98" s="382"/>
      <c r="AN98" s="245"/>
      <c r="AO98" s="245"/>
      <c r="AP98" s="245"/>
      <c r="AQ98" s="245"/>
      <c r="AS98" s="245"/>
      <c r="AT98" s="245"/>
      <c r="AU98" s="245"/>
      <c r="AV98" s="245"/>
      <c r="AW98" s="245"/>
      <c r="AX98" s="245"/>
    </row>
    <row r="99" spans="1:50" s="4" customFormat="1" ht="40.5" customHeight="1" thickBot="1">
      <c r="A99" s="147" t="s">
        <v>149</v>
      </c>
      <c r="H99" s="145"/>
      <c r="I99" s="145"/>
      <c r="J99" s="145"/>
      <c r="K99" s="145"/>
      <c r="L99" s="145"/>
      <c r="M99" s="145"/>
      <c r="N99" s="145"/>
      <c r="O99" s="145"/>
      <c r="P99" s="145"/>
      <c r="Q99" s="145"/>
      <c r="R99" s="145"/>
      <c r="S99" s="145"/>
      <c r="T99" s="145"/>
      <c r="U99" s="145"/>
      <c r="V99" s="145"/>
      <c r="W99" s="148"/>
      <c r="X99" s="148"/>
      <c r="Y99" s="148"/>
      <c r="Z99" s="148"/>
      <c r="AA99" s="148"/>
      <c r="AB99" s="149"/>
      <c r="AC99" s="149"/>
      <c r="AD99" s="146" t="s">
        <v>124</v>
      </c>
      <c r="AE99" s="382"/>
      <c r="AF99" s="382"/>
      <c r="AG99" s="382"/>
      <c r="AH99" s="382"/>
      <c r="AN99" s="245"/>
      <c r="AO99" s="245"/>
      <c r="AP99" s="245"/>
      <c r="AQ99" s="245"/>
      <c r="AS99" s="245"/>
      <c r="AT99" s="245"/>
      <c r="AU99" s="245"/>
      <c r="AV99" s="245"/>
      <c r="AW99" s="245"/>
      <c r="AX99" s="245"/>
    </row>
    <row r="100" spans="1:50" s="4" customFormat="1" ht="38.25" customHeight="1">
      <c r="A100" s="150"/>
      <c r="B100" s="150"/>
      <c r="C100" s="150"/>
      <c r="D100" s="150"/>
      <c r="E100" s="242" t="s">
        <v>152</v>
      </c>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150"/>
      <c r="AB100" s="150"/>
      <c r="AC100" s="150"/>
      <c r="AD100" s="150"/>
      <c r="AE100" s="150"/>
      <c r="AF100" s="150"/>
      <c r="AG100" s="150"/>
      <c r="AH100" s="150"/>
      <c r="AI100" s="8"/>
      <c r="AJ100" s="8"/>
      <c r="AK100" s="8"/>
      <c r="AL100" s="8"/>
      <c r="AM100" s="8"/>
      <c r="AN100" s="245"/>
      <c r="AO100" s="245"/>
      <c r="AP100" s="245"/>
      <c r="AQ100" s="245"/>
      <c r="AS100" s="245"/>
      <c r="AT100" s="245"/>
      <c r="AU100" s="245"/>
      <c r="AV100" s="245"/>
      <c r="AW100" s="245"/>
      <c r="AX100" s="245"/>
    </row>
    <row r="101" spans="1:50" s="4" customFormat="1" ht="21.75" customHeight="1">
      <c r="A101" s="8"/>
      <c r="B101" s="8"/>
      <c r="C101" s="8"/>
      <c r="D101" s="8"/>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10"/>
      <c r="AB101" s="383" t="s">
        <v>43</v>
      </c>
      <c r="AC101" s="384"/>
      <c r="AD101" s="384"/>
      <c r="AE101" s="384"/>
      <c r="AF101" s="384"/>
      <c r="AG101" s="384"/>
      <c r="AH101" s="385"/>
      <c r="AN101" s="245"/>
      <c r="AO101" s="245"/>
      <c r="AP101" s="245"/>
      <c r="AQ101" s="245"/>
      <c r="AS101" s="245"/>
      <c r="AT101" s="245"/>
      <c r="AU101" s="245"/>
      <c r="AV101" s="245"/>
      <c r="AW101" s="245"/>
      <c r="AX101" s="245"/>
    </row>
    <row r="102" spans="5:50" s="4" customFormat="1" ht="27" customHeight="1" thickBot="1">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10"/>
      <c r="AB102" s="386"/>
      <c r="AC102" s="387"/>
      <c r="AD102" s="387"/>
      <c r="AE102" s="387"/>
      <c r="AF102" s="387"/>
      <c r="AG102" s="387"/>
      <c r="AH102" s="388"/>
      <c r="AN102" s="245"/>
      <c r="AO102" s="245"/>
      <c r="AP102" s="245"/>
      <c r="AQ102" s="245"/>
      <c r="AS102" s="245"/>
      <c r="AT102" s="245"/>
      <c r="AU102" s="245"/>
      <c r="AV102" s="245"/>
      <c r="AW102" s="245"/>
      <c r="AX102" s="245"/>
    </row>
    <row r="103" spans="1:50" s="4" customFormat="1" ht="27" customHeight="1">
      <c r="A103" s="389" t="s">
        <v>18</v>
      </c>
      <c r="B103" s="390"/>
      <c r="C103" s="391"/>
      <c r="D103" s="392">
        <f>PHONETIC('シート①データ入力・貼付シート'!$D$2)</f>
      </c>
      <c r="E103" s="354"/>
      <c r="F103" s="354"/>
      <c r="G103" s="354"/>
      <c r="H103" s="354"/>
      <c r="I103" s="354"/>
      <c r="J103" s="354"/>
      <c r="K103" s="354"/>
      <c r="L103" s="354"/>
      <c r="M103" s="354"/>
      <c r="N103" s="354"/>
      <c r="O103" s="354"/>
      <c r="P103" s="354"/>
      <c r="Q103" s="355"/>
      <c r="R103" s="353" t="s">
        <v>21</v>
      </c>
      <c r="S103" s="354"/>
      <c r="T103" s="354"/>
      <c r="U103" s="354"/>
      <c r="V103" s="354"/>
      <c r="W103" s="354"/>
      <c r="X103" s="354"/>
      <c r="Y103" s="354"/>
      <c r="Z103" s="354"/>
      <c r="AA103" s="355"/>
      <c r="AB103" s="353" t="s">
        <v>86</v>
      </c>
      <c r="AC103" s="354"/>
      <c r="AD103" s="354"/>
      <c r="AE103" s="354"/>
      <c r="AF103" s="354"/>
      <c r="AG103" s="354"/>
      <c r="AH103" s="356"/>
      <c r="AI103" s="11"/>
      <c r="AJ103" s="11"/>
      <c r="AK103" s="11"/>
      <c r="AL103" s="11"/>
      <c r="AM103" s="11"/>
      <c r="AN103" s="245"/>
      <c r="AO103" s="245"/>
      <c r="AP103" s="245"/>
      <c r="AQ103" s="245"/>
      <c r="AS103" s="245"/>
      <c r="AT103" s="245"/>
      <c r="AU103" s="245"/>
      <c r="AV103" s="245"/>
      <c r="AW103" s="245"/>
      <c r="AX103" s="245"/>
    </row>
    <row r="104" spans="1:50" s="4" customFormat="1" ht="27" customHeight="1">
      <c r="A104" s="357" t="s">
        <v>25</v>
      </c>
      <c r="B104" s="358"/>
      <c r="C104" s="359"/>
      <c r="D104" s="363">
        <f>'シート①データ入力・貼付シート'!$D$2</f>
        <v>0</v>
      </c>
      <c r="E104" s="364"/>
      <c r="F104" s="364"/>
      <c r="G104" s="364"/>
      <c r="H104" s="364"/>
      <c r="I104" s="364"/>
      <c r="J104" s="364"/>
      <c r="K104" s="364"/>
      <c r="L104" s="364"/>
      <c r="M104" s="364"/>
      <c r="N104" s="364"/>
      <c r="O104" s="364"/>
      <c r="P104" s="364"/>
      <c r="Q104" s="365"/>
      <c r="R104" s="369">
        <f>'シート①データ入力・貼付シート'!$D$5</f>
        <v>0</v>
      </c>
      <c r="S104" s="370"/>
      <c r="T104" s="370"/>
      <c r="U104" s="370"/>
      <c r="V104" s="370"/>
      <c r="W104" s="370"/>
      <c r="X104" s="370"/>
      <c r="Y104" s="370"/>
      <c r="Z104" s="370"/>
      <c r="AA104" s="371"/>
      <c r="AB104" s="12" t="s">
        <v>87</v>
      </c>
      <c r="AC104" s="375">
        <f>'シート①データ入力・貼付シート'!$D$6</f>
        <v>0</v>
      </c>
      <c r="AD104" s="375"/>
      <c r="AE104" s="375"/>
      <c r="AF104" s="375"/>
      <c r="AG104" s="375"/>
      <c r="AH104" s="376"/>
      <c r="AI104" s="13"/>
      <c r="AJ104" s="13"/>
      <c r="AK104" s="13"/>
      <c r="AL104" s="13"/>
      <c r="AM104" s="13"/>
      <c r="AN104" s="245"/>
      <c r="AO104" s="245"/>
      <c r="AP104" s="245"/>
      <c r="AQ104" s="245"/>
      <c r="AS104" s="245"/>
      <c r="AT104" s="245"/>
      <c r="AU104" s="245"/>
      <c r="AV104" s="245"/>
      <c r="AW104" s="245"/>
      <c r="AX104" s="245"/>
    </row>
    <row r="105" spans="1:50" s="4" customFormat="1" ht="27" customHeight="1">
      <c r="A105" s="360"/>
      <c r="B105" s="361"/>
      <c r="C105" s="362"/>
      <c r="D105" s="366"/>
      <c r="E105" s="367"/>
      <c r="F105" s="367"/>
      <c r="G105" s="367"/>
      <c r="H105" s="367"/>
      <c r="I105" s="367"/>
      <c r="J105" s="367"/>
      <c r="K105" s="367"/>
      <c r="L105" s="367"/>
      <c r="M105" s="367"/>
      <c r="N105" s="367"/>
      <c r="O105" s="367"/>
      <c r="P105" s="367"/>
      <c r="Q105" s="368"/>
      <c r="R105" s="372"/>
      <c r="S105" s="373"/>
      <c r="T105" s="373"/>
      <c r="U105" s="373"/>
      <c r="V105" s="373"/>
      <c r="W105" s="373"/>
      <c r="X105" s="373"/>
      <c r="Y105" s="373"/>
      <c r="Z105" s="373"/>
      <c r="AA105" s="374"/>
      <c r="AB105" s="14" t="s">
        <v>22</v>
      </c>
      <c r="AC105" s="377">
        <f>'シート①データ入力・貼付シート'!$D$7</f>
        <v>0</v>
      </c>
      <c r="AD105" s="377"/>
      <c r="AE105" s="377"/>
      <c r="AF105" s="377"/>
      <c r="AG105" s="377"/>
      <c r="AH105" s="378"/>
      <c r="AI105" s="13"/>
      <c r="AJ105" s="13"/>
      <c r="AK105" s="13"/>
      <c r="AL105" s="13"/>
      <c r="AM105" s="13"/>
      <c r="AN105" s="245"/>
      <c r="AO105" s="245"/>
      <c r="AP105" s="245"/>
      <c r="AQ105" s="245"/>
      <c r="AS105" s="245"/>
      <c r="AT105" s="245"/>
      <c r="AU105" s="245"/>
      <c r="AV105" s="245"/>
      <c r="AW105" s="245"/>
      <c r="AX105" s="245"/>
    </row>
    <row r="106" spans="1:50" s="4" customFormat="1" ht="36.75" customHeight="1">
      <c r="A106" s="379" t="s">
        <v>48</v>
      </c>
      <c r="B106" s="380"/>
      <c r="C106" s="380"/>
      <c r="D106" s="246" t="s">
        <v>17</v>
      </c>
      <c r="E106" s="247"/>
      <c r="F106" s="247"/>
      <c r="G106" s="247"/>
      <c r="H106" s="247"/>
      <c r="I106" s="316"/>
      <c r="J106" s="315" t="s">
        <v>24</v>
      </c>
      <c r="K106" s="247"/>
      <c r="L106" s="247"/>
      <c r="M106" s="248"/>
      <c r="N106" s="246" t="s">
        <v>18</v>
      </c>
      <c r="O106" s="316"/>
      <c r="P106" s="315">
        <f>'シート①データ入力・貼付シート'!$D$12</f>
        <v>0</v>
      </c>
      <c r="Q106" s="247"/>
      <c r="R106" s="247"/>
      <c r="S106" s="247"/>
      <c r="T106" s="247"/>
      <c r="U106" s="247"/>
      <c r="V106" s="247"/>
      <c r="W106" s="247"/>
      <c r="X106" s="316"/>
      <c r="Y106" s="15" t="s">
        <v>26</v>
      </c>
      <c r="Z106" s="246" t="s">
        <v>23</v>
      </c>
      <c r="AA106" s="316"/>
      <c r="AB106" s="315">
        <f>'シート①データ入力・貼付シート'!$D$17</f>
        <v>0</v>
      </c>
      <c r="AC106" s="247"/>
      <c r="AD106" s="247"/>
      <c r="AE106" s="247"/>
      <c r="AF106" s="247"/>
      <c r="AG106" s="316"/>
      <c r="AH106" s="16" t="s">
        <v>26</v>
      </c>
      <c r="AI106" s="11"/>
      <c r="AJ106" s="11"/>
      <c r="AK106" s="11"/>
      <c r="AL106" s="11"/>
      <c r="AN106" s="245"/>
      <c r="AO106" s="245"/>
      <c r="AP106" s="245"/>
      <c r="AQ106" s="245"/>
      <c r="AS106" s="245"/>
      <c r="AT106" s="245"/>
      <c r="AU106" s="245"/>
      <c r="AV106" s="245"/>
      <c r="AW106" s="245"/>
      <c r="AX106" s="245"/>
    </row>
    <row r="107" spans="1:50" s="4" customFormat="1" ht="27" customHeight="1">
      <c r="A107" s="254" t="str">
        <f>CONCATENATE('シート①データ入力・貼付シート'!$R$10,'シート①データ入力・貼付シート'!$D$10)</f>
        <v>47</v>
      </c>
      <c r="B107" s="255"/>
      <c r="C107" s="256"/>
      <c r="D107" s="317">
        <f>'シート①データ入力・貼付シート'!$D$3</f>
        <v>0</v>
      </c>
      <c r="E107" s="255"/>
      <c r="F107" s="255"/>
      <c r="G107" s="255"/>
      <c r="H107" s="255"/>
      <c r="I107" s="318"/>
      <c r="J107" s="323">
        <f>'シート①データ入力・貼付シート'!$D$4</f>
        <v>0</v>
      </c>
      <c r="K107" s="255"/>
      <c r="L107" s="255"/>
      <c r="M107" s="256"/>
      <c r="N107" s="326" t="s">
        <v>49</v>
      </c>
      <c r="O107" s="327"/>
      <c r="P107" s="349">
        <f>'シート①データ入力・貼付シート'!$D$11</f>
        <v>0</v>
      </c>
      <c r="Q107" s="350"/>
      <c r="R107" s="350"/>
      <c r="S107" s="350"/>
      <c r="T107" s="350"/>
      <c r="U107" s="350"/>
      <c r="V107" s="350"/>
      <c r="W107" s="410" t="str">
        <f>'シート①データ入力・貼付シート'!$D$14</f>
        <v>教諭</v>
      </c>
      <c r="X107" s="411"/>
      <c r="Y107" s="332">
        <f>'シート①データ入力・貼付シート'!$D$13</f>
        <v>0</v>
      </c>
      <c r="Z107" s="326" t="s">
        <v>127</v>
      </c>
      <c r="AA107" s="335"/>
      <c r="AB107" s="340">
        <f>'シート①データ入力・貼付シート'!$D$16</f>
        <v>0</v>
      </c>
      <c r="AC107" s="341"/>
      <c r="AD107" s="341"/>
      <c r="AE107" s="341"/>
      <c r="AF107" s="341"/>
      <c r="AG107" s="342"/>
      <c r="AH107" s="305">
        <f>'シート①データ入力・貼付シート'!$D$18</f>
        <v>0</v>
      </c>
      <c r="AI107" s="17"/>
      <c r="AJ107" s="17"/>
      <c r="AK107" s="17"/>
      <c r="AL107" s="17"/>
      <c r="AN107" s="245"/>
      <c r="AO107" s="245"/>
      <c r="AP107" s="245"/>
      <c r="AQ107" s="245"/>
      <c r="AR107" s="4" t="e">
        <f>COUNTIF(#REF!,"記入ミス")</f>
        <v>#REF!</v>
      </c>
      <c r="AS107" s="245"/>
      <c r="AT107" s="245"/>
      <c r="AU107" s="245"/>
      <c r="AV107" s="245"/>
      <c r="AW107" s="245"/>
      <c r="AX107" s="245"/>
    </row>
    <row r="108" spans="1:50" s="4" customFormat="1" ht="13.5" customHeight="1">
      <c r="A108" s="257"/>
      <c r="B108" s="258"/>
      <c r="C108" s="259"/>
      <c r="D108" s="319"/>
      <c r="E108" s="258"/>
      <c r="F108" s="258"/>
      <c r="G108" s="258"/>
      <c r="H108" s="258"/>
      <c r="I108" s="320"/>
      <c r="J108" s="324"/>
      <c r="K108" s="258"/>
      <c r="L108" s="258"/>
      <c r="M108" s="259"/>
      <c r="N108" s="328"/>
      <c r="O108" s="329"/>
      <c r="P108" s="351"/>
      <c r="Q108" s="352"/>
      <c r="R108" s="352"/>
      <c r="S108" s="352"/>
      <c r="T108" s="352"/>
      <c r="U108" s="352"/>
      <c r="V108" s="352"/>
      <c r="W108" s="412"/>
      <c r="X108" s="413"/>
      <c r="Y108" s="333"/>
      <c r="Z108" s="336"/>
      <c r="AA108" s="337"/>
      <c r="AB108" s="343"/>
      <c r="AC108" s="344"/>
      <c r="AD108" s="344"/>
      <c r="AE108" s="344"/>
      <c r="AF108" s="344"/>
      <c r="AG108" s="345"/>
      <c r="AH108" s="306"/>
      <c r="AI108" s="17"/>
      <c r="AJ108" s="17"/>
      <c r="AK108" s="17"/>
      <c r="AL108" s="17"/>
      <c r="AN108" s="245"/>
      <c r="AO108" s="245"/>
      <c r="AP108" s="245"/>
      <c r="AQ108" s="245"/>
      <c r="AS108" s="245"/>
      <c r="AT108" s="245"/>
      <c r="AU108" s="245"/>
      <c r="AV108" s="245"/>
      <c r="AW108" s="245"/>
      <c r="AX108" s="245"/>
    </row>
    <row r="109" spans="1:50" s="4" customFormat="1" ht="23.25" customHeight="1" thickBot="1">
      <c r="A109" s="260"/>
      <c r="B109" s="261"/>
      <c r="C109" s="262"/>
      <c r="D109" s="321"/>
      <c r="E109" s="261"/>
      <c r="F109" s="261"/>
      <c r="G109" s="261"/>
      <c r="H109" s="261"/>
      <c r="I109" s="322"/>
      <c r="J109" s="325"/>
      <c r="K109" s="261"/>
      <c r="L109" s="261"/>
      <c r="M109" s="262"/>
      <c r="N109" s="330"/>
      <c r="O109" s="331"/>
      <c r="P109" s="308" t="s">
        <v>79</v>
      </c>
      <c r="Q109" s="309"/>
      <c r="R109" s="309"/>
      <c r="S109" s="309">
        <f>'シート①データ入力・貼付シート'!$D$15</f>
        <v>0</v>
      </c>
      <c r="T109" s="309"/>
      <c r="U109" s="309"/>
      <c r="V109" s="309"/>
      <c r="W109" s="309"/>
      <c r="X109" s="309"/>
      <c r="Y109" s="334"/>
      <c r="Z109" s="338"/>
      <c r="AA109" s="339"/>
      <c r="AB109" s="346"/>
      <c r="AC109" s="347"/>
      <c r="AD109" s="347"/>
      <c r="AE109" s="347"/>
      <c r="AF109" s="347"/>
      <c r="AG109" s="348"/>
      <c r="AH109" s="307"/>
      <c r="AI109" s="17"/>
      <c r="AJ109" s="17"/>
      <c r="AK109" s="17"/>
      <c r="AL109" s="17"/>
      <c r="AN109" s="245"/>
      <c r="AO109" s="245"/>
      <c r="AP109" s="245"/>
      <c r="AQ109" s="245"/>
      <c r="AR109" s="22" t="s">
        <v>31</v>
      </c>
      <c r="AS109" s="245"/>
      <c r="AT109" s="245"/>
      <c r="AU109" s="245"/>
      <c r="AV109" s="245"/>
      <c r="AW109" s="245"/>
      <c r="AX109" s="245"/>
    </row>
    <row r="110" spans="1:50" s="9" customFormat="1" ht="23.25" customHeight="1" thickBot="1">
      <c r="A110" s="19"/>
      <c r="B110" s="19"/>
      <c r="C110" s="19"/>
      <c r="D110" s="19"/>
      <c r="E110" s="19"/>
      <c r="F110" s="19"/>
      <c r="G110" s="19"/>
      <c r="H110" s="19"/>
      <c r="I110" s="19"/>
      <c r="J110" s="19"/>
      <c r="K110" s="35"/>
      <c r="L110" s="35"/>
      <c r="M110" s="35"/>
      <c r="N110" s="35"/>
      <c r="O110" s="35"/>
      <c r="P110" s="91"/>
      <c r="Q110" s="91"/>
      <c r="R110" s="68"/>
      <c r="S110" s="68"/>
      <c r="T110" s="68"/>
      <c r="U110" s="68"/>
      <c r="V110" s="68"/>
      <c r="W110" s="68"/>
      <c r="X110" s="68"/>
      <c r="Y110" s="68"/>
      <c r="Z110" s="68"/>
      <c r="AA110" s="91"/>
      <c r="AB110" s="91"/>
      <c r="AC110" s="92"/>
      <c r="AD110" s="93"/>
      <c r="AE110" s="93"/>
      <c r="AF110" s="20"/>
      <c r="AG110" s="20"/>
      <c r="AH110" s="20"/>
      <c r="AI110" s="17"/>
      <c r="AJ110" s="17"/>
      <c r="AK110" s="17"/>
      <c r="AL110" s="17"/>
      <c r="AM110" s="32"/>
      <c r="AN110" s="94"/>
      <c r="AO110" s="94"/>
      <c r="AP110" s="94"/>
      <c r="AQ110" s="94"/>
      <c r="AR110" s="95"/>
      <c r="AS110" s="94"/>
      <c r="AT110" s="94"/>
      <c r="AU110" s="94"/>
      <c r="AV110" s="94"/>
      <c r="AW110" s="94"/>
      <c r="AX110" s="94"/>
    </row>
    <row r="111" spans="1:50" s="4" customFormat="1" ht="25.5" customHeight="1">
      <c r="A111" s="396" t="s">
        <v>88</v>
      </c>
      <c r="B111" s="397"/>
      <c r="C111" s="397"/>
      <c r="D111" s="397"/>
      <c r="E111" s="397"/>
      <c r="F111" s="398"/>
      <c r="G111" s="96"/>
      <c r="H111" s="294" t="s">
        <v>41</v>
      </c>
      <c r="I111" s="295"/>
      <c r="J111" s="295"/>
      <c r="K111" s="295"/>
      <c r="L111" s="298">
        <f>'シート①データ入力・貼付シート'!$B$35</f>
        <v>0</v>
      </c>
      <c r="M111" s="298"/>
      <c r="N111" s="298"/>
      <c r="O111" s="298"/>
      <c r="P111" s="298"/>
      <c r="Q111" s="298"/>
      <c r="R111" s="298"/>
      <c r="S111" s="298"/>
      <c r="T111" s="299"/>
      <c r="U111" s="302">
        <f>'シート①データ入力・貼付シート'!$D$34</f>
        <v>0</v>
      </c>
      <c r="V111" s="303"/>
      <c r="W111" s="303"/>
      <c r="X111" s="303"/>
      <c r="Y111" s="303"/>
      <c r="Z111" s="303"/>
      <c r="AA111" s="304">
        <f>'シート①データ入力・貼付シート'!$E$34</f>
        <v>0</v>
      </c>
      <c r="AB111" s="304"/>
      <c r="AC111" s="304"/>
      <c r="AD111" s="304"/>
      <c r="AE111" s="239">
        <f>'シート①データ入力・貼付シート'!$G$34</f>
        <v>0</v>
      </c>
      <c r="AF111" s="239"/>
      <c r="AG111" s="239"/>
      <c r="AH111" s="240"/>
      <c r="AI111" s="4">
        <f>IF(AA111&gt;M296,1,"")</f>
      </c>
      <c r="AO111" s="6"/>
      <c r="AP111" s="6"/>
      <c r="AQ111" s="6"/>
      <c r="AR111" s="22"/>
      <c r="AS111" s="6"/>
      <c r="AT111" s="6"/>
      <c r="AU111" s="6"/>
      <c r="AV111" s="6"/>
      <c r="AW111" s="6"/>
      <c r="AX111" s="6"/>
    </row>
    <row r="112" spans="1:50" s="4" customFormat="1" ht="25.5" customHeight="1" thickBot="1">
      <c r="A112" s="260"/>
      <c r="B112" s="261"/>
      <c r="C112" s="261"/>
      <c r="D112" s="261"/>
      <c r="E112" s="261"/>
      <c r="F112" s="400"/>
      <c r="G112" s="96"/>
      <c r="H112" s="296"/>
      <c r="I112" s="297"/>
      <c r="J112" s="297"/>
      <c r="K112" s="297"/>
      <c r="L112" s="300"/>
      <c r="M112" s="300"/>
      <c r="N112" s="300"/>
      <c r="O112" s="300"/>
      <c r="P112" s="300"/>
      <c r="Q112" s="300"/>
      <c r="R112" s="300"/>
      <c r="S112" s="300"/>
      <c r="T112" s="301"/>
      <c r="U112" s="310">
        <f>'シート①データ入力・貼付シート'!$D$35</f>
        <v>0</v>
      </c>
      <c r="V112" s="311"/>
      <c r="W112" s="311"/>
      <c r="X112" s="311"/>
      <c r="Y112" s="311"/>
      <c r="Z112" s="311"/>
      <c r="AA112" s="312">
        <f>'シート①データ入力・貼付シート'!$E$35</f>
        <v>0</v>
      </c>
      <c r="AB112" s="312"/>
      <c r="AC112" s="312"/>
      <c r="AD112" s="312"/>
      <c r="AE112" s="313">
        <f>'シート①データ入力・貼付シート'!$G$35</f>
        <v>0</v>
      </c>
      <c r="AF112" s="313"/>
      <c r="AG112" s="313"/>
      <c r="AH112" s="314"/>
      <c r="AI112" s="4">
        <f>IF(AA112&gt;M297,1,"")</f>
      </c>
      <c r="AO112" s="6"/>
      <c r="AP112" s="6"/>
      <c r="AQ112" s="6"/>
      <c r="AR112" s="22"/>
      <c r="AS112" s="6"/>
      <c r="AT112" s="6"/>
      <c r="AU112" s="6"/>
      <c r="AV112" s="6"/>
      <c r="AW112" s="6"/>
      <c r="AX112" s="6"/>
    </row>
    <row r="113" spans="1:50" s="9" customFormat="1" ht="23.25" customHeight="1" thickBot="1">
      <c r="A113" s="19"/>
      <c r="B113" s="19"/>
      <c r="C113" s="19"/>
      <c r="D113" s="19"/>
      <c r="E113" s="19"/>
      <c r="F113" s="19"/>
      <c r="G113" s="19"/>
      <c r="H113" s="19"/>
      <c r="I113" s="19"/>
      <c r="J113" s="19"/>
      <c r="K113" s="35"/>
      <c r="L113" s="35"/>
      <c r="M113" s="35"/>
      <c r="N113" s="35"/>
      <c r="O113" s="35"/>
      <c r="P113" s="91"/>
      <c r="Q113" s="91"/>
      <c r="R113" s="68"/>
      <c r="S113" s="68"/>
      <c r="T113" s="68"/>
      <c r="U113" s="68"/>
      <c r="V113" s="68"/>
      <c r="W113" s="68"/>
      <c r="X113" s="68"/>
      <c r="Y113" s="68"/>
      <c r="Z113" s="68"/>
      <c r="AA113" s="91"/>
      <c r="AB113" s="91"/>
      <c r="AC113" s="92"/>
      <c r="AD113" s="93"/>
      <c r="AE113" s="93"/>
      <c r="AF113" s="20"/>
      <c r="AG113" s="20"/>
      <c r="AH113" s="20"/>
      <c r="AI113" s="4"/>
      <c r="AJ113" s="17"/>
      <c r="AK113" s="17"/>
      <c r="AL113" s="17"/>
      <c r="AM113" s="32"/>
      <c r="AN113" s="94"/>
      <c r="AO113" s="94"/>
      <c r="AP113" s="94"/>
      <c r="AQ113" s="94"/>
      <c r="AR113" s="95"/>
      <c r="AS113" s="94"/>
      <c r="AT113" s="94"/>
      <c r="AU113" s="94"/>
      <c r="AV113" s="94"/>
      <c r="AW113" s="94"/>
      <c r="AX113" s="94"/>
    </row>
    <row r="114" spans="1:39" s="4" customFormat="1" ht="20.25" customHeight="1">
      <c r="A114" s="273" t="s">
        <v>5</v>
      </c>
      <c r="B114" s="276" t="s">
        <v>76</v>
      </c>
      <c r="C114" s="277"/>
      <c r="D114" s="277"/>
      <c r="E114" s="277"/>
      <c r="F114" s="282" t="s">
        <v>78</v>
      </c>
      <c r="G114" s="283"/>
      <c r="H114" s="283"/>
      <c r="I114" s="283"/>
      <c r="J114" s="283"/>
      <c r="K114" s="283"/>
      <c r="L114" s="283"/>
      <c r="M114" s="283"/>
      <c r="N114" s="283"/>
      <c r="O114" s="284"/>
      <c r="P114" s="277" t="s">
        <v>77</v>
      </c>
      <c r="Q114" s="277"/>
      <c r="R114" s="277"/>
      <c r="S114" s="277"/>
      <c r="T114" s="291"/>
      <c r="U114" s="266" t="s">
        <v>4</v>
      </c>
      <c r="V114" s="269" t="s">
        <v>42</v>
      </c>
      <c r="W114" s="270"/>
      <c r="X114" s="270"/>
      <c r="Y114" s="270"/>
      <c r="Z114" s="270"/>
      <c r="AA114" s="270"/>
      <c r="AB114" s="270"/>
      <c r="AC114" s="270"/>
      <c r="AD114" s="270"/>
      <c r="AE114" s="270"/>
      <c r="AF114" s="270"/>
      <c r="AG114" s="270"/>
      <c r="AH114" s="271"/>
      <c r="AI114" s="415"/>
      <c r="AJ114" s="416"/>
      <c r="AK114" s="9"/>
      <c r="AL114" s="9"/>
      <c r="AM114" s="9"/>
    </row>
    <row r="115" spans="1:86" s="4" customFormat="1" ht="27" customHeight="1">
      <c r="A115" s="274"/>
      <c r="B115" s="278"/>
      <c r="C115" s="279"/>
      <c r="D115" s="279"/>
      <c r="E115" s="279"/>
      <c r="F115" s="285"/>
      <c r="G115" s="286"/>
      <c r="H115" s="286"/>
      <c r="I115" s="286"/>
      <c r="J115" s="286"/>
      <c r="K115" s="286"/>
      <c r="L115" s="286"/>
      <c r="M115" s="286"/>
      <c r="N115" s="286"/>
      <c r="O115" s="287"/>
      <c r="P115" s="279"/>
      <c r="Q115" s="279"/>
      <c r="R115" s="279"/>
      <c r="S115" s="279"/>
      <c r="T115" s="292"/>
      <c r="U115" s="267"/>
      <c r="V115" s="246" t="s">
        <v>0</v>
      </c>
      <c r="W115" s="247"/>
      <c r="X115" s="247"/>
      <c r="Y115" s="247"/>
      <c r="Z115" s="248"/>
      <c r="AA115" s="247" t="s">
        <v>1</v>
      </c>
      <c r="AB115" s="248"/>
      <c r="AC115" s="247" t="s">
        <v>2</v>
      </c>
      <c r="AD115" s="248"/>
      <c r="AE115" s="247" t="s">
        <v>89</v>
      </c>
      <c r="AF115" s="248"/>
      <c r="AG115" s="246" t="s">
        <v>3</v>
      </c>
      <c r="AH115" s="272"/>
      <c r="AI115" s="415"/>
      <c r="AJ115" s="41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row>
    <row r="116" spans="1:86" s="4" customFormat="1" ht="27" customHeight="1">
      <c r="A116" s="275"/>
      <c r="B116" s="280"/>
      <c r="C116" s="281"/>
      <c r="D116" s="281"/>
      <c r="E116" s="281"/>
      <c r="F116" s="288"/>
      <c r="G116" s="289"/>
      <c r="H116" s="289"/>
      <c r="I116" s="289"/>
      <c r="J116" s="289"/>
      <c r="K116" s="289"/>
      <c r="L116" s="289"/>
      <c r="M116" s="289"/>
      <c r="N116" s="289"/>
      <c r="O116" s="290"/>
      <c r="P116" s="281"/>
      <c r="Q116" s="281"/>
      <c r="R116" s="281"/>
      <c r="S116" s="281"/>
      <c r="T116" s="293"/>
      <c r="U116" s="268"/>
      <c r="V116" s="38">
        <v>50</v>
      </c>
      <c r="W116" s="39">
        <v>100</v>
      </c>
      <c r="X116" s="39">
        <v>200</v>
      </c>
      <c r="Y116" s="39">
        <v>400</v>
      </c>
      <c r="Z116" s="40">
        <v>800</v>
      </c>
      <c r="AA116" s="39">
        <v>100</v>
      </c>
      <c r="AB116" s="41">
        <v>200</v>
      </c>
      <c r="AC116" s="39">
        <v>100</v>
      </c>
      <c r="AD116" s="41">
        <v>200</v>
      </c>
      <c r="AE116" s="39">
        <v>100</v>
      </c>
      <c r="AF116" s="41">
        <v>200</v>
      </c>
      <c r="AG116" s="38">
        <v>200</v>
      </c>
      <c r="AH116" s="42">
        <v>400</v>
      </c>
      <c r="AI116" s="415"/>
      <c r="AJ116" s="416"/>
      <c r="AK116" s="36"/>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row>
    <row r="117" spans="1:86" s="4" customFormat="1" ht="45.75" customHeight="1">
      <c r="A117" s="37">
        <v>1</v>
      </c>
      <c r="B117" s="241">
        <f>'シート①データ入力・貼付シート'!B85</f>
        <v>0</v>
      </c>
      <c r="C117" s="235"/>
      <c r="D117" s="235"/>
      <c r="E117" s="235"/>
      <c r="F117" s="263">
        <f>'シート①データ入力・貼付シート'!C85</f>
        <v>0</v>
      </c>
      <c r="G117" s="264"/>
      <c r="H117" s="264"/>
      <c r="I117" s="264"/>
      <c r="J117" s="264"/>
      <c r="K117" s="264"/>
      <c r="L117" s="264"/>
      <c r="M117" s="264"/>
      <c r="N117" s="264"/>
      <c r="O117" s="265"/>
      <c r="P117" s="235">
        <f>'シート①データ入力・貼付シート'!D85</f>
        <v>0</v>
      </c>
      <c r="Q117" s="235"/>
      <c r="R117" s="235"/>
      <c r="S117" s="235"/>
      <c r="T117" s="236"/>
      <c r="U117" s="44">
        <f>'シート①データ入力・貼付シート'!F85</f>
        <v>0</v>
      </c>
      <c r="V117" s="45">
        <f>'シート①データ入力・貼付シート'!I85</f>
        <v>0</v>
      </c>
      <c r="W117" s="46">
        <f>'シート①データ入力・貼付シート'!J85</f>
        <v>0</v>
      </c>
      <c r="X117" s="46">
        <f>'シート①データ入力・貼付シート'!K85</f>
        <v>0</v>
      </c>
      <c r="Y117" s="46">
        <f>'シート①データ入力・貼付シート'!L85</f>
        <v>0</v>
      </c>
      <c r="Z117" s="46">
        <f>'シート①データ入力・貼付シート'!M85</f>
        <v>0</v>
      </c>
      <c r="AA117" s="45">
        <f>'シート①データ入力・貼付シート'!O85</f>
        <v>0</v>
      </c>
      <c r="AB117" s="47">
        <f>'シート①データ入力・貼付シート'!P85</f>
        <v>0</v>
      </c>
      <c r="AC117" s="46">
        <f>'シート①データ入力・貼付シート'!Q85</f>
        <v>0</v>
      </c>
      <c r="AD117" s="46">
        <f>'シート①データ入力・貼付シート'!R85</f>
        <v>0</v>
      </c>
      <c r="AE117" s="45">
        <f>'シート①データ入力・貼付シート'!S85</f>
        <v>0</v>
      </c>
      <c r="AF117" s="47">
        <f>'シート①データ入力・貼付シート'!T85</f>
        <v>0</v>
      </c>
      <c r="AG117" s="45">
        <f>'シート①データ入力・貼付シート'!U85</f>
        <v>0</v>
      </c>
      <c r="AH117" s="48">
        <f>'シート①データ入力・貼付シート'!V85</f>
        <v>0</v>
      </c>
      <c r="AI117" s="49">
        <f>IF(B117&gt;1,"2","")</f>
      </c>
      <c r="AJ117" s="49">
        <f>SUM(V117:AH117)</f>
        <v>0</v>
      </c>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3"/>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row>
    <row r="118" spans="1:86" s="4" customFormat="1" ht="45.75" customHeight="1">
      <c r="A118" s="37">
        <v>2</v>
      </c>
      <c r="B118" s="241">
        <f>'シート①データ入力・貼付シート'!B86</f>
        <v>0</v>
      </c>
      <c r="C118" s="235"/>
      <c r="D118" s="235"/>
      <c r="E118" s="235"/>
      <c r="F118" s="263">
        <f>'シート①データ入力・貼付シート'!C86</f>
        <v>0</v>
      </c>
      <c r="G118" s="264"/>
      <c r="H118" s="264"/>
      <c r="I118" s="264"/>
      <c r="J118" s="264"/>
      <c r="K118" s="264"/>
      <c r="L118" s="264"/>
      <c r="M118" s="264"/>
      <c r="N118" s="264"/>
      <c r="O118" s="265"/>
      <c r="P118" s="235">
        <f>'シート①データ入力・貼付シート'!D86</f>
        <v>0</v>
      </c>
      <c r="Q118" s="235"/>
      <c r="R118" s="235"/>
      <c r="S118" s="235"/>
      <c r="T118" s="236"/>
      <c r="U118" s="44">
        <f>'シート①データ入力・貼付シート'!F86</f>
        <v>0</v>
      </c>
      <c r="V118" s="45">
        <f>'シート①データ入力・貼付シート'!I86</f>
        <v>0</v>
      </c>
      <c r="W118" s="46">
        <f>'シート①データ入力・貼付シート'!J86</f>
        <v>0</v>
      </c>
      <c r="X118" s="46">
        <f>'シート①データ入力・貼付シート'!K86</f>
        <v>0</v>
      </c>
      <c r="Y118" s="46">
        <f>'シート①データ入力・貼付シート'!L86</f>
        <v>0</v>
      </c>
      <c r="Z118" s="46">
        <f>'シート①データ入力・貼付シート'!M86</f>
        <v>0</v>
      </c>
      <c r="AA118" s="45">
        <f>'シート①データ入力・貼付シート'!O86</f>
        <v>0</v>
      </c>
      <c r="AB118" s="47">
        <f>'シート①データ入力・貼付シート'!P86</f>
        <v>0</v>
      </c>
      <c r="AC118" s="46">
        <f>'シート①データ入力・貼付シート'!Q86</f>
        <v>0</v>
      </c>
      <c r="AD118" s="46">
        <f>'シート①データ入力・貼付シート'!R86</f>
        <v>0</v>
      </c>
      <c r="AE118" s="45">
        <f>'シート①データ入力・貼付シート'!S86</f>
        <v>0</v>
      </c>
      <c r="AF118" s="47">
        <f>'シート①データ入力・貼付シート'!T86</f>
        <v>0</v>
      </c>
      <c r="AG118" s="45">
        <f>'シート①データ入力・貼付シート'!U86</f>
        <v>0</v>
      </c>
      <c r="AH118" s="48">
        <f>'シート①データ入力・貼付シート'!V86</f>
        <v>0</v>
      </c>
      <c r="AI118" s="49">
        <f aca="true" t="shared" si="4" ref="AI118:AI136">IF(B118&gt;1,"2","")</f>
      </c>
      <c r="AJ118" s="49">
        <f aca="true" t="shared" si="5" ref="AJ118:AJ136">SUM(V118:AH118)</f>
        <v>0</v>
      </c>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3"/>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row>
    <row r="119" spans="1:86" s="4" customFormat="1" ht="45.75" customHeight="1">
      <c r="A119" s="37">
        <v>3</v>
      </c>
      <c r="B119" s="241">
        <f>'シート①データ入力・貼付シート'!B87</f>
        <v>0</v>
      </c>
      <c r="C119" s="235"/>
      <c r="D119" s="235"/>
      <c r="E119" s="235"/>
      <c r="F119" s="263">
        <f>'シート①データ入力・貼付シート'!C87</f>
        <v>0</v>
      </c>
      <c r="G119" s="264"/>
      <c r="H119" s="264"/>
      <c r="I119" s="264"/>
      <c r="J119" s="264"/>
      <c r="K119" s="264"/>
      <c r="L119" s="264"/>
      <c r="M119" s="264"/>
      <c r="N119" s="264"/>
      <c r="O119" s="265"/>
      <c r="P119" s="235">
        <f>'シート①データ入力・貼付シート'!D87</f>
        <v>0</v>
      </c>
      <c r="Q119" s="235"/>
      <c r="R119" s="235"/>
      <c r="S119" s="235"/>
      <c r="T119" s="236"/>
      <c r="U119" s="44">
        <f>'シート①データ入力・貼付シート'!F87</f>
        <v>0</v>
      </c>
      <c r="V119" s="45">
        <f>'シート①データ入力・貼付シート'!I87</f>
        <v>0</v>
      </c>
      <c r="W119" s="46">
        <f>'シート①データ入力・貼付シート'!J87</f>
        <v>0</v>
      </c>
      <c r="X119" s="46">
        <f>'シート①データ入力・貼付シート'!K87</f>
        <v>0</v>
      </c>
      <c r="Y119" s="46">
        <f>'シート①データ入力・貼付シート'!L87</f>
        <v>0</v>
      </c>
      <c r="Z119" s="46">
        <f>'シート①データ入力・貼付シート'!M87</f>
        <v>0</v>
      </c>
      <c r="AA119" s="45">
        <f>'シート①データ入力・貼付シート'!O87</f>
        <v>0</v>
      </c>
      <c r="AB119" s="47">
        <f>'シート①データ入力・貼付シート'!P87</f>
        <v>0</v>
      </c>
      <c r="AC119" s="46">
        <f>'シート①データ入力・貼付シート'!Q87</f>
        <v>0</v>
      </c>
      <c r="AD119" s="46">
        <f>'シート①データ入力・貼付シート'!R87</f>
        <v>0</v>
      </c>
      <c r="AE119" s="45">
        <f>'シート①データ入力・貼付シート'!S87</f>
        <v>0</v>
      </c>
      <c r="AF119" s="47">
        <f>'シート①データ入力・貼付シート'!T87</f>
        <v>0</v>
      </c>
      <c r="AG119" s="45">
        <f>'シート①データ入力・貼付シート'!U87</f>
        <v>0</v>
      </c>
      <c r="AH119" s="48">
        <f>'シート①データ入力・貼付シート'!V87</f>
        <v>0</v>
      </c>
      <c r="AI119" s="49">
        <f t="shared" si="4"/>
      </c>
      <c r="AJ119" s="49">
        <f t="shared" si="5"/>
        <v>0</v>
      </c>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3"/>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row>
    <row r="120" spans="1:86" s="4" customFormat="1" ht="45.75" customHeight="1">
      <c r="A120" s="37">
        <v>4</v>
      </c>
      <c r="B120" s="241">
        <f>'シート①データ入力・貼付シート'!B88</f>
        <v>0</v>
      </c>
      <c r="C120" s="235"/>
      <c r="D120" s="235"/>
      <c r="E120" s="235"/>
      <c r="F120" s="263">
        <f>'シート①データ入力・貼付シート'!C88</f>
        <v>0</v>
      </c>
      <c r="G120" s="264"/>
      <c r="H120" s="264"/>
      <c r="I120" s="264"/>
      <c r="J120" s="264"/>
      <c r="K120" s="264"/>
      <c r="L120" s="264"/>
      <c r="M120" s="264"/>
      <c r="N120" s="264"/>
      <c r="O120" s="265"/>
      <c r="P120" s="235">
        <f>'シート①データ入力・貼付シート'!D88</f>
        <v>0</v>
      </c>
      <c r="Q120" s="235"/>
      <c r="R120" s="235"/>
      <c r="S120" s="235"/>
      <c r="T120" s="236"/>
      <c r="U120" s="44">
        <f>'シート①データ入力・貼付シート'!F88</f>
        <v>0</v>
      </c>
      <c r="V120" s="45">
        <f>'シート①データ入力・貼付シート'!I88</f>
        <v>0</v>
      </c>
      <c r="W120" s="46">
        <f>'シート①データ入力・貼付シート'!J88</f>
        <v>0</v>
      </c>
      <c r="X120" s="46">
        <f>'シート①データ入力・貼付シート'!K88</f>
        <v>0</v>
      </c>
      <c r="Y120" s="46">
        <f>'シート①データ入力・貼付シート'!L88</f>
        <v>0</v>
      </c>
      <c r="Z120" s="46">
        <f>'シート①データ入力・貼付シート'!M88</f>
        <v>0</v>
      </c>
      <c r="AA120" s="45">
        <f>'シート①データ入力・貼付シート'!O88</f>
        <v>0</v>
      </c>
      <c r="AB120" s="47">
        <f>'シート①データ入力・貼付シート'!P88</f>
        <v>0</v>
      </c>
      <c r="AC120" s="46">
        <f>'シート①データ入力・貼付シート'!Q88</f>
        <v>0</v>
      </c>
      <c r="AD120" s="46">
        <f>'シート①データ入力・貼付シート'!R88</f>
        <v>0</v>
      </c>
      <c r="AE120" s="45">
        <f>'シート①データ入力・貼付シート'!S88</f>
        <v>0</v>
      </c>
      <c r="AF120" s="47">
        <f>'シート①データ入力・貼付シート'!T88</f>
        <v>0</v>
      </c>
      <c r="AG120" s="45">
        <f>'シート①データ入力・貼付シート'!U88</f>
        <v>0</v>
      </c>
      <c r="AH120" s="48">
        <f>'シート①データ入力・貼付シート'!V88</f>
        <v>0</v>
      </c>
      <c r="AI120" s="49">
        <f t="shared" si="4"/>
      </c>
      <c r="AJ120" s="49">
        <f t="shared" si="5"/>
        <v>0</v>
      </c>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3"/>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row>
    <row r="121" spans="1:86" s="4" customFormat="1" ht="45.75" customHeight="1">
      <c r="A121" s="37">
        <v>5</v>
      </c>
      <c r="B121" s="241">
        <f>'シート①データ入力・貼付シート'!B89</f>
        <v>0</v>
      </c>
      <c r="C121" s="235"/>
      <c r="D121" s="235"/>
      <c r="E121" s="235"/>
      <c r="F121" s="263">
        <f>'シート①データ入力・貼付シート'!C89</f>
        <v>0</v>
      </c>
      <c r="G121" s="264"/>
      <c r="H121" s="264"/>
      <c r="I121" s="264"/>
      <c r="J121" s="264"/>
      <c r="K121" s="264"/>
      <c r="L121" s="264"/>
      <c r="M121" s="264"/>
      <c r="N121" s="264"/>
      <c r="O121" s="265"/>
      <c r="P121" s="235">
        <f>'シート①データ入力・貼付シート'!D89</f>
        <v>0</v>
      </c>
      <c r="Q121" s="235"/>
      <c r="R121" s="235"/>
      <c r="S121" s="235"/>
      <c r="T121" s="236"/>
      <c r="U121" s="44">
        <f>'シート①データ入力・貼付シート'!F89</f>
        <v>0</v>
      </c>
      <c r="V121" s="45">
        <f>'シート①データ入力・貼付シート'!I89</f>
        <v>0</v>
      </c>
      <c r="W121" s="46">
        <f>'シート①データ入力・貼付シート'!J89</f>
        <v>0</v>
      </c>
      <c r="X121" s="46">
        <f>'シート①データ入力・貼付シート'!K89</f>
        <v>0</v>
      </c>
      <c r="Y121" s="46">
        <f>'シート①データ入力・貼付シート'!L89</f>
        <v>0</v>
      </c>
      <c r="Z121" s="46">
        <f>'シート①データ入力・貼付シート'!M89</f>
        <v>0</v>
      </c>
      <c r="AA121" s="45">
        <f>'シート①データ入力・貼付シート'!O89</f>
        <v>0</v>
      </c>
      <c r="AB121" s="47">
        <f>'シート①データ入力・貼付シート'!P89</f>
        <v>0</v>
      </c>
      <c r="AC121" s="46">
        <f>'シート①データ入力・貼付シート'!Q89</f>
        <v>0</v>
      </c>
      <c r="AD121" s="46">
        <f>'シート①データ入力・貼付シート'!R89</f>
        <v>0</v>
      </c>
      <c r="AE121" s="45">
        <f>'シート①データ入力・貼付シート'!S89</f>
        <v>0</v>
      </c>
      <c r="AF121" s="47">
        <f>'シート①データ入力・貼付シート'!T89</f>
        <v>0</v>
      </c>
      <c r="AG121" s="45">
        <f>'シート①データ入力・貼付シート'!U89</f>
        <v>0</v>
      </c>
      <c r="AH121" s="48">
        <f>'シート①データ入力・貼付シート'!V89</f>
        <v>0</v>
      </c>
      <c r="AI121" s="49">
        <f t="shared" si="4"/>
      </c>
      <c r="AJ121" s="49">
        <f t="shared" si="5"/>
        <v>0</v>
      </c>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3"/>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row>
    <row r="122" spans="1:86" s="4" customFormat="1" ht="45.75" customHeight="1">
      <c r="A122" s="37">
        <v>6</v>
      </c>
      <c r="B122" s="241">
        <f>'シート①データ入力・貼付シート'!B90</f>
        <v>0</v>
      </c>
      <c r="C122" s="235"/>
      <c r="D122" s="235"/>
      <c r="E122" s="235"/>
      <c r="F122" s="263">
        <f>'シート①データ入力・貼付シート'!C90</f>
        <v>0</v>
      </c>
      <c r="G122" s="264"/>
      <c r="H122" s="264"/>
      <c r="I122" s="264"/>
      <c r="J122" s="264"/>
      <c r="K122" s="264"/>
      <c r="L122" s="264"/>
      <c r="M122" s="264"/>
      <c r="N122" s="264"/>
      <c r="O122" s="265"/>
      <c r="P122" s="235">
        <f>'シート①データ入力・貼付シート'!D90</f>
        <v>0</v>
      </c>
      <c r="Q122" s="235"/>
      <c r="R122" s="235"/>
      <c r="S122" s="235"/>
      <c r="T122" s="236"/>
      <c r="U122" s="44">
        <f>'シート①データ入力・貼付シート'!F90</f>
        <v>0</v>
      </c>
      <c r="V122" s="45">
        <f>'シート①データ入力・貼付シート'!I90</f>
        <v>0</v>
      </c>
      <c r="W122" s="46">
        <f>'シート①データ入力・貼付シート'!J90</f>
        <v>0</v>
      </c>
      <c r="X122" s="46">
        <f>'シート①データ入力・貼付シート'!K90</f>
        <v>0</v>
      </c>
      <c r="Y122" s="46">
        <f>'シート①データ入力・貼付シート'!L90</f>
        <v>0</v>
      </c>
      <c r="Z122" s="46">
        <f>'シート①データ入力・貼付シート'!M90</f>
        <v>0</v>
      </c>
      <c r="AA122" s="45">
        <f>'シート①データ入力・貼付シート'!O90</f>
        <v>0</v>
      </c>
      <c r="AB122" s="47">
        <f>'シート①データ入力・貼付シート'!P90</f>
        <v>0</v>
      </c>
      <c r="AC122" s="46">
        <f>'シート①データ入力・貼付シート'!Q90</f>
        <v>0</v>
      </c>
      <c r="AD122" s="46">
        <f>'シート①データ入力・貼付シート'!R90</f>
        <v>0</v>
      </c>
      <c r="AE122" s="45">
        <f>'シート①データ入力・貼付シート'!S90</f>
        <v>0</v>
      </c>
      <c r="AF122" s="47">
        <f>'シート①データ入力・貼付シート'!T90</f>
        <v>0</v>
      </c>
      <c r="AG122" s="45">
        <f>'シート①データ入力・貼付シート'!U90</f>
        <v>0</v>
      </c>
      <c r="AH122" s="48">
        <f>'シート①データ入力・貼付シート'!V90</f>
        <v>0</v>
      </c>
      <c r="AI122" s="49">
        <f t="shared" si="4"/>
      </c>
      <c r="AJ122" s="49">
        <f t="shared" si="5"/>
        <v>0</v>
      </c>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3"/>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row>
    <row r="123" spans="1:86" s="4" customFormat="1" ht="45.75" customHeight="1">
      <c r="A123" s="37">
        <v>7</v>
      </c>
      <c r="B123" s="241">
        <f>'シート①データ入力・貼付シート'!B91</f>
        <v>0</v>
      </c>
      <c r="C123" s="235"/>
      <c r="D123" s="235"/>
      <c r="E123" s="235"/>
      <c r="F123" s="263">
        <f>'シート①データ入力・貼付シート'!C91</f>
        <v>0</v>
      </c>
      <c r="G123" s="264"/>
      <c r="H123" s="264"/>
      <c r="I123" s="264"/>
      <c r="J123" s="264"/>
      <c r="K123" s="264"/>
      <c r="L123" s="264"/>
      <c r="M123" s="264"/>
      <c r="N123" s="264"/>
      <c r="O123" s="265"/>
      <c r="P123" s="235">
        <f>'シート①データ入力・貼付シート'!D91</f>
        <v>0</v>
      </c>
      <c r="Q123" s="235"/>
      <c r="R123" s="235"/>
      <c r="S123" s="235"/>
      <c r="T123" s="236"/>
      <c r="U123" s="44">
        <f>'シート①データ入力・貼付シート'!F91</f>
        <v>0</v>
      </c>
      <c r="V123" s="45">
        <f>'シート①データ入力・貼付シート'!I91</f>
        <v>0</v>
      </c>
      <c r="W123" s="46">
        <f>'シート①データ入力・貼付シート'!J91</f>
        <v>0</v>
      </c>
      <c r="X123" s="46">
        <f>'シート①データ入力・貼付シート'!K91</f>
        <v>0</v>
      </c>
      <c r="Y123" s="46">
        <f>'シート①データ入力・貼付シート'!L91</f>
        <v>0</v>
      </c>
      <c r="Z123" s="46">
        <f>'シート①データ入力・貼付シート'!M91</f>
        <v>0</v>
      </c>
      <c r="AA123" s="45">
        <f>'シート①データ入力・貼付シート'!O91</f>
        <v>0</v>
      </c>
      <c r="AB123" s="47">
        <f>'シート①データ入力・貼付シート'!P91</f>
        <v>0</v>
      </c>
      <c r="AC123" s="46">
        <f>'シート①データ入力・貼付シート'!Q91</f>
        <v>0</v>
      </c>
      <c r="AD123" s="46">
        <f>'シート①データ入力・貼付シート'!R91</f>
        <v>0</v>
      </c>
      <c r="AE123" s="45">
        <f>'シート①データ入力・貼付シート'!S91</f>
        <v>0</v>
      </c>
      <c r="AF123" s="47">
        <f>'シート①データ入力・貼付シート'!T91</f>
        <v>0</v>
      </c>
      <c r="AG123" s="45">
        <f>'シート①データ入力・貼付シート'!U91</f>
        <v>0</v>
      </c>
      <c r="AH123" s="48">
        <f>'シート①データ入力・貼付シート'!V91</f>
        <v>0</v>
      </c>
      <c r="AI123" s="49">
        <f t="shared" si="4"/>
      </c>
      <c r="AJ123" s="49">
        <f t="shared" si="5"/>
        <v>0</v>
      </c>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3"/>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row>
    <row r="124" spans="1:86" s="4" customFormat="1" ht="45.75" customHeight="1">
      <c r="A124" s="37">
        <v>8</v>
      </c>
      <c r="B124" s="241">
        <f>'シート①データ入力・貼付シート'!B92</f>
        <v>0</v>
      </c>
      <c r="C124" s="235"/>
      <c r="D124" s="235"/>
      <c r="E124" s="235"/>
      <c r="F124" s="263">
        <f>'シート①データ入力・貼付シート'!C92</f>
        <v>0</v>
      </c>
      <c r="G124" s="264"/>
      <c r="H124" s="264"/>
      <c r="I124" s="264"/>
      <c r="J124" s="264"/>
      <c r="K124" s="264"/>
      <c r="L124" s="264"/>
      <c r="M124" s="264"/>
      <c r="N124" s="264"/>
      <c r="O124" s="265"/>
      <c r="P124" s="235">
        <f>'シート①データ入力・貼付シート'!D92</f>
        <v>0</v>
      </c>
      <c r="Q124" s="235"/>
      <c r="R124" s="235"/>
      <c r="S124" s="235"/>
      <c r="T124" s="236"/>
      <c r="U124" s="44">
        <f>'シート①データ入力・貼付シート'!F92</f>
        <v>0</v>
      </c>
      <c r="V124" s="45">
        <f>'シート①データ入力・貼付シート'!I92</f>
        <v>0</v>
      </c>
      <c r="W124" s="46">
        <f>'シート①データ入力・貼付シート'!J92</f>
        <v>0</v>
      </c>
      <c r="X124" s="46">
        <f>'シート①データ入力・貼付シート'!K92</f>
        <v>0</v>
      </c>
      <c r="Y124" s="46">
        <f>'シート①データ入力・貼付シート'!L92</f>
        <v>0</v>
      </c>
      <c r="Z124" s="46">
        <f>'シート①データ入力・貼付シート'!M92</f>
        <v>0</v>
      </c>
      <c r="AA124" s="45">
        <f>'シート①データ入力・貼付シート'!O92</f>
        <v>0</v>
      </c>
      <c r="AB124" s="47">
        <f>'シート①データ入力・貼付シート'!P92</f>
        <v>0</v>
      </c>
      <c r="AC124" s="46">
        <f>'シート①データ入力・貼付シート'!Q92</f>
        <v>0</v>
      </c>
      <c r="AD124" s="46">
        <f>'シート①データ入力・貼付シート'!R92</f>
        <v>0</v>
      </c>
      <c r="AE124" s="45">
        <f>'シート①データ入力・貼付シート'!S92</f>
        <v>0</v>
      </c>
      <c r="AF124" s="47">
        <f>'シート①データ入力・貼付シート'!T92</f>
        <v>0</v>
      </c>
      <c r="AG124" s="45">
        <f>'シート①データ入力・貼付シート'!U92</f>
        <v>0</v>
      </c>
      <c r="AH124" s="48">
        <f>'シート①データ入力・貼付シート'!V92</f>
        <v>0</v>
      </c>
      <c r="AI124" s="49">
        <f t="shared" si="4"/>
      </c>
      <c r="AJ124" s="49">
        <f t="shared" si="5"/>
        <v>0</v>
      </c>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3"/>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row>
    <row r="125" spans="1:86" s="4" customFormat="1" ht="45.75" customHeight="1">
      <c r="A125" s="37">
        <v>9</v>
      </c>
      <c r="B125" s="241">
        <f>'シート①データ入力・貼付シート'!B93</f>
        <v>0</v>
      </c>
      <c r="C125" s="235"/>
      <c r="D125" s="235"/>
      <c r="E125" s="235"/>
      <c r="F125" s="263">
        <f>'シート①データ入力・貼付シート'!C93</f>
        <v>0</v>
      </c>
      <c r="G125" s="264"/>
      <c r="H125" s="264"/>
      <c r="I125" s="264"/>
      <c r="J125" s="264"/>
      <c r="K125" s="264"/>
      <c r="L125" s="264"/>
      <c r="M125" s="264"/>
      <c r="N125" s="264"/>
      <c r="O125" s="265"/>
      <c r="P125" s="235">
        <f>'シート①データ入力・貼付シート'!D93</f>
        <v>0</v>
      </c>
      <c r="Q125" s="235"/>
      <c r="R125" s="235"/>
      <c r="S125" s="235"/>
      <c r="T125" s="236"/>
      <c r="U125" s="44">
        <f>'シート①データ入力・貼付シート'!F93</f>
        <v>0</v>
      </c>
      <c r="V125" s="45">
        <f>'シート①データ入力・貼付シート'!I93</f>
        <v>0</v>
      </c>
      <c r="W125" s="46">
        <f>'シート①データ入力・貼付シート'!J93</f>
        <v>0</v>
      </c>
      <c r="X125" s="46">
        <f>'シート①データ入力・貼付シート'!K93</f>
        <v>0</v>
      </c>
      <c r="Y125" s="46">
        <f>'シート①データ入力・貼付シート'!L93</f>
        <v>0</v>
      </c>
      <c r="Z125" s="46">
        <f>'シート①データ入力・貼付シート'!M93</f>
        <v>0</v>
      </c>
      <c r="AA125" s="45">
        <f>'シート①データ入力・貼付シート'!O93</f>
        <v>0</v>
      </c>
      <c r="AB125" s="47">
        <f>'シート①データ入力・貼付シート'!P93</f>
        <v>0</v>
      </c>
      <c r="AC125" s="46">
        <f>'シート①データ入力・貼付シート'!Q93</f>
        <v>0</v>
      </c>
      <c r="AD125" s="46">
        <f>'シート①データ入力・貼付シート'!R93</f>
        <v>0</v>
      </c>
      <c r="AE125" s="45">
        <f>'シート①データ入力・貼付シート'!S93</f>
        <v>0</v>
      </c>
      <c r="AF125" s="47">
        <f>'シート①データ入力・貼付シート'!T93</f>
        <v>0</v>
      </c>
      <c r="AG125" s="45">
        <f>'シート①データ入力・貼付シート'!U93</f>
        <v>0</v>
      </c>
      <c r="AH125" s="48">
        <f>'シート①データ入力・貼付シート'!V93</f>
        <v>0</v>
      </c>
      <c r="AI125" s="49">
        <f t="shared" si="4"/>
      </c>
      <c r="AJ125" s="49">
        <f t="shared" si="5"/>
        <v>0</v>
      </c>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3"/>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row>
    <row r="126" spans="1:86" s="4" customFormat="1" ht="45.75" customHeight="1">
      <c r="A126" s="37">
        <v>10</v>
      </c>
      <c r="B126" s="241">
        <f>'シート①データ入力・貼付シート'!B94</f>
        <v>0</v>
      </c>
      <c r="C126" s="235"/>
      <c r="D126" s="235"/>
      <c r="E126" s="235"/>
      <c r="F126" s="263">
        <f>'シート①データ入力・貼付シート'!C94</f>
        <v>0</v>
      </c>
      <c r="G126" s="264"/>
      <c r="H126" s="264"/>
      <c r="I126" s="264"/>
      <c r="J126" s="264"/>
      <c r="K126" s="264"/>
      <c r="L126" s="264"/>
      <c r="M126" s="264"/>
      <c r="N126" s="264"/>
      <c r="O126" s="265"/>
      <c r="P126" s="235">
        <f>'シート①データ入力・貼付シート'!D94</f>
        <v>0</v>
      </c>
      <c r="Q126" s="235"/>
      <c r="R126" s="235"/>
      <c r="S126" s="235"/>
      <c r="T126" s="236"/>
      <c r="U126" s="44">
        <f>'シート①データ入力・貼付シート'!F94</f>
        <v>0</v>
      </c>
      <c r="V126" s="45">
        <f>'シート①データ入力・貼付シート'!I94</f>
        <v>0</v>
      </c>
      <c r="W126" s="46">
        <f>'シート①データ入力・貼付シート'!J94</f>
        <v>0</v>
      </c>
      <c r="X126" s="46">
        <f>'シート①データ入力・貼付シート'!K94</f>
        <v>0</v>
      </c>
      <c r="Y126" s="46">
        <f>'シート①データ入力・貼付シート'!L94</f>
        <v>0</v>
      </c>
      <c r="Z126" s="46">
        <f>'シート①データ入力・貼付シート'!M94</f>
        <v>0</v>
      </c>
      <c r="AA126" s="45">
        <f>'シート①データ入力・貼付シート'!O94</f>
        <v>0</v>
      </c>
      <c r="AB126" s="47">
        <f>'シート①データ入力・貼付シート'!P94</f>
        <v>0</v>
      </c>
      <c r="AC126" s="46">
        <f>'シート①データ入力・貼付シート'!Q94</f>
        <v>0</v>
      </c>
      <c r="AD126" s="46">
        <f>'シート①データ入力・貼付シート'!R94</f>
        <v>0</v>
      </c>
      <c r="AE126" s="45">
        <f>'シート①データ入力・貼付シート'!S94</f>
        <v>0</v>
      </c>
      <c r="AF126" s="47">
        <f>'シート①データ入力・貼付シート'!T94</f>
        <v>0</v>
      </c>
      <c r="AG126" s="45">
        <f>'シート①データ入力・貼付シート'!U94</f>
        <v>0</v>
      </c>
      <c r="AH126" s="48">
        <f>'シート①データ入力・貼付シート'!V94</f>
        <v>0</v>
      </c>
      <c r="AI126" s="49">
        <f t="shared" si="4"/>
      </c>
      <c r="AJ126" s="49">
        <f t="shared" si="5"/>
        <v>0</v>
      </c>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3"/>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row>
    <row r="127" spans="1:86" s="4" customFormat="1" ht="45.75" customHeight="1">
      <c r="A127" s="37">
        <v>11</v>
      </c>
      <c r="B127" s="241">
        <f>'シート①データ入力・貼付シート'!B95</f>
        <v>0</v>
      </c>
      <c r="C127" s="235"/>
      <c r="D127" s="235"/>
      <c r="E127" s="235"/>
      <c r="F127" s="263">
        <f>'シート①データ入力・貼付シート'!C95</f>
        <v>0</v>
      </c>
      <c r="G127" s="264"/>
      <c r="H127" s="264"/>
      <c r="I127" s="264"/>
      <c r="J127" s="264"/>
      <c r="K127" s="264"/>
      <c r="L127" s="264"/>
      <c r="M127" s="264"/>
      <c r="N127" s="264"/>
      <c r="O127" s="265"/>
      <c r="P127" s="235">
        <f>'シート①データ入力・貼付シート'!D95</f>
        <v>0</v>
      </c>
      <c r="Q127" s="235"/>
      <c r="R127" s="235"/>
      <c r="S127" s="235"/>
      <c r="T127" s="236"/>
      <c r="U127" s="44">
        <f>'シート①データ入力・貼付シート'!F95</f>
        <v>0</v>
      </c>
      <c r="V127" s="45">
        <f>'シート①データ入力・貼付シート'!I95</f>
        <v>0</v>
      </c>
      <c r="W127" s="46">
        <f>'シート①データ入力・貼付シート'!J95</f>
        <v>0</v>
      </c>
      <c r="X127" s="46">
        <f>'シート①データ入力・貼付シート'!K95</f>
        <v>0</v>
      </c>
      <c r="Y127" s="46">
        <f>'シート①データ入力・貼付シート'!L95</f>
        <v>0</v>
      </c>
      <c r="Z127" s="46">
        <f>'シート①データ入力・貼付シート'!M95</f>
        <v>0</v>
      </c>
      <c r="AA127" s="45">
        <f>'シート①データ入力・貼付シート'!O95</f>
        <v>0</v>
      </c>
      <c r="AB127" s="47">
        <f>'シート①データ入力・貼付シート'!P95</f>
        <v>0</v>
      </c>
      <c r="AC127" s="46">
        <f>'シート①データ入力・貼付シート'!Q95</f>
        <v>0</v>
      </c>
      <c r="AD127" s="46">
        <f>'シート①データ入力・貼付シート'!R95</f>
        <v>0</v>
      </c>
      <c r="AE127" s="45">
        <f>'シート①データ入力・貼付シート'!S95</f>
        <v>0</v>
      </c>
      <c r="AF127" s="47">
        <f>'シート①データ入力・貼付シート'!T95</f>
        <v>0</v>
      </c>
      <c r="AG127" s="45">
        <f>'シート①データ入力・貼付シート'!U95</f>
        <v>0</v>
      </c>
      <c r="AH127" s="48">
        <f>'シート①データ入力・貼付シート'!V95</f>
        <v>0</v>
      </c>
      <c r="AI127" s="49">
        <f t="shared" si="4"/>
      </c>
      <c r="AJ127" s="49">
        <f t="shared" si="5"/>
        <v>0</v>
      </c>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3"/>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row>
    <row r="128" spans="1:86" s="4" customFormat="1" ht="45.75" customHeight="1">
      <c r="A128" s="37">
        <v>12</v>
      </c>
      <c r="B128" s="241">
        <f>'シート①データ入力・貼付シート'!B96</f>
        <v>0</v>
      </c>
      <c r="C128" s="235"/>
      <c r="D128" s="235"/>
      <c r="E128" s="235"/>
      <c r="F128" s="263">
        <f>'シート①データ入力・貼付シート'!C96</f>
        <v>0</v>
      </c>
      <c r="G128" s="264"/>
      <c r="H128" s="264"/>
      <c r="I128" s="264"/>
      <c r="J128" s="264"/>
      <c r="K128" s="264"/>
      <c r="L128" s="264"/>
      <c r="M128" s="264"/>
      <c r="N128" s="264"/>
      <c r="O128" s="265"/>
      <c r="P128" s="235">
        <f>'シート①データ入力・貼付シート'!D96</f>
        <v>0</v>
      </c>
      <c r="Q128" s="235"/>
      <c r="R128" s="235"/>
      <c r="S128" s="235"/>
      <c r="T128" s="236"/>
      <c r="U128" s="44">
        <f>'シート①データ入力・貼付シート'!F96</f>
        <v>0</v>
      </c>
      <c r="V128" s="45">
        <f>'シート①データ入力・貼付シート'!I96</f>
        <v>0</v>
      </c>
      <c r="W128" s="46">
        <f>'シート①データ入力・貼付シート'!J96</f>
        <v>0</v>
      </c>
      <c r="X128" s="46">
        <f>'シート①データ入力・貼付シート'!K96</f>
        <v>0</v>
      </c>
      <c r="Y128" s="46">
        <f>'シート①データ入力・貼付シート'!L96</f>
        <v>0</v>
      </c>
      <c r="Z128" s="46">
        <f>'シート①データ入力・貼付シート'!M96</f>
        <v>0</v>
      </c>
      <c r="AA128" s="45">
        <f>'シート①データ入力・貼付シート'!O96</f>
        <v>0</v>
      </c>
      <c r="AB128" s="47">
        <f>'シート①データ入力・貼付シート'!P96</f>
        <v>0</v>
      </c>
      <c r="AC128" s="46">
        <f>'シート①データ入力・貼付シート'!Q96</f>
        <v>0</v>
      </c>
      <c r="AD128" s="46">
        <f>'シート①データ入力・貼付シート'!R96</f>
        <v>0</v>
      </c>
      <c r="AE128" s="45">
        <f>'シート①データ入力・貼付シート'!S96</f>
        <v>0</v>
      </c>
      <c r="AF128" s="47">
        <f>'シート①データ入力・貼付シート'!T96</f>
        <v>0</v>
      </c>
      <c r="AG128" s="45">
        <f>'シート①データ入力・貼付シート'!U96</f>
        <v>0</v>
      </c>
      <c r="AH128" s="48">
        <f>'シート①データ入力・貼付シート'!V96</f>
        <v>0</v>
      </c>
      <c r="AI128" s="49">
        <f t="shared" si="4"/>
      </c>
      <c r="AJ128" s="49">
        <f t="shared" si="5"/>
        <v>0</v>
      </c>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3"/>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row>
    <row r="129" spans="1:86" s="4" customFormat="1" ht="45.75" customHeight="1">
      <c r="A129" s="37">
        <v>13</v>
      </c>
      <c r="B129" s="241">
        <f>'シート①データ入力・貼付シート'!B97</f>
        <v>0</v>
      </c>
      <c r="C129" s="235"/>
      <c r="D129" s="235"/>
      <c r="E129" s="235"/>
      <c r="F129" s="263">
        <f>'シート①データ入力・貼付シート'!C97</f>
        <v>0</v>
      </c>
      <c r="G129" s="264"/>
      <c r="H129" s="264"/>
      <c r="I129" s="264"/>
      <c r="J129" s="264"/>
      <c r="K129" s="264"/>
      <c r="L129" s="264"/>
      <c r="M129" s="264"/>
      <c r="N129" s="264"/>
      <c r="O129" s="265"/>
      <c r="P129" s="235">
        <f>'シート①データ入力・貼付シート'!D97</f>
        <v>0</v>
      </c>
      <c r="Q129" s="235"/>
      <c r="R129" s="235"/>
      <c r="S129" s="235"/>
      <c r="T129" s="236"/>
      <c r="U129" s="44">
        <f>'シート①データ入力・貼付シート'!F97</f>
        <v>0</v>
      </c>
      <c r="V129" s="45">
        <f>'シート①データ入力・貼付シート'!I97</f>
        <v>0</v>
      </c>
      <c r="W129" s="46">
        <f>'シート①データ入力・貼付シート'!J97</f>
        <v>0</v>
      </c>
      <c r="X129" s="46">
        <f>'シート①データ入力・貼付シート'!K97</f>
        <v>0</v>
      </c>
      <c r="Y129" s="46">
        <f>'シート①データ入力・貼付シート'!L97</f>
        <v>0</v>
      </c>
      <c r="Z129" s="46">
        <f>'シート①データ入力・貼付シート'!M97</f>
        <v>0</v>
      </c>
      <c r="AA129" s="45">
        <f>'シート①データ入力・貼付シート'!O97</f>
        <v>0</v>
      </c>
      <c r="AB129" s="47">
        <f>'シート①データ入力・貼付シート'!P97</f>
        <v>0</v>
      </c>
      <c r="AC129" s="46">
        <f>'シート①データ入力・貼付シート'!Q97</f>
        <v>0</v>
      </c>
      <c r="AD129" s="46">
        <f>'シート①データ入力・貼付シート'!R97</f>
        <v>0</v>
      </c>
      <c r="AE129" s="45">
        <f>'シート①データ入力・貼付シート'!S97</f>
        <v>0</v>
      </c>
      <c r="AF129" s="47">
        <f>'シート①データ入力・貼付シート'!T97</f>
        <v>0</v>
      </c>
      <c r="AG129" s="45">
        <f>'シート①データ入力・貼付シート'!U97</f>
        <v>0</v>
      </c>
      <c r="AH129" s="48">
        <f>'シート①データ入力・貼付シート'!V97</f>
        <v>0</v>
      </c>
      <c r="AI129" s="49">
        <f t="shared" si="4"/>
      </c>
      <c r="AJ129" s="49">
        <f t="shared" si="5"/>
        <v>0</v>
      </c>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3"/>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row>
    <row r="130" spans="1:86" s="4" customFormat="1" ht="45.75" customHeight="1">
      <c r="A130" s="37">
        <v>14</v>
      </c>
      <c r="B130" s="241">
        <f>'シート①データ入力・貼付シート'!B98</f>
        <v>0</v>
      </c>
      <c r="C130" s="235"/>
      <c r="D130" s="235"/>
      <c r="E130" s="235"/>
      <c r="F130" s="263">
        <f>'シート①データ入力・貼付シート'!C98</f>
        <v>0</v>
      </c>
      <c r="G130" s="264"/>
      <c r="H130" s="264"/>
      <c r="I130" s="264"/>
      <c r="J130" s="264"/>
      <c r="K130" s="264"/>
      <c r="L130" s="264"/>
      <c r="M130" s="264"/>
      <c r="N130" s="264"/>
      <c r="O130" s="265"/>
      <c r="P130" s="235">
        <f>'シート①データ入力・貼付シート'!D98</f>
        <v>0</v>
      </c>
      <c r="Q130" s="235"/>
      <c r="R130" s="235"/>
      <c r="S130" s="235"/>
      <c r="T130" s="236"/>
      <c r="U130" s="44">
        <f>'シート①データ入力・貼付シート'!F98</f>
        <v>0</v>
      </c>
      <c r="V130" s="45">
        <f>'シート①データ入力・貼付シート'!I98</f>
        <v>0</v>
      </c>
      <c r="W130" s="46">
        <f>'シート①データ入力・貼付シート'!J98</f>
        <v>0</v>
      </c>
      <c r="X130" s="46">
        <f>'シート①データ入力・貼付シート'!K98</f>
        <v>0</v>
      </c>
      <c r="Y130" s="46">
        <f>'シート①データ入力・貼付シート'!L98</f>
        <v>0</v>
      </c>
      <c r="Z130" s="46">
        <f>'シート①データ入力・貼付シート'!M98</f>
        <v>0</v>
      </c>
      <c r="AA130" s="45">
        <f>'シート①データ入力・貼付シート'!O98</f>
        <v>0</v>
      </c>
      <c r="AB130" s="47">
        <f>'シート①データ入力・貼付シート'!P98</f>
        <v>0</v>
      </c>
      <c r="AC130" s="46">
        <f>'シート①データ入力・貼付シート'!Q98</f>
        <v>0</v>
      </c>
      <c r="AD130" s="46">
        <f>'シート①データ入力・貼付シート'!R98</f>
        <v>0</v>
      </c>
      <c r="AE130" s="45">
        <f>'シート①データ入力・貼付シート'!S98</f>
        <v>0</v>
      </c>
      <c r="AF130" s="47">
        <f>'シート①データ入力・貼付シート'!T98</f>
        <v>0</v>
      </c>
      <c r="AG130" s="45">
        <f>'シート①データ入力・貼付シート'!U98</f>
        <v>0</v>
      </c>
      <c r="AH130" s="48">
        <f>'シート①データ入力・貼付シート'!V98</f>
        <v>0</v>
      </c>
      <c r="AI130" s="49">
        <f t="shared" si="4"/>
      </c>
      <c r="AJ130" s="49">
        <f t="shared" si="5"/>
        <v>0</v>
      </c>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3"/>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row>
    <row r="131" spans="1:86" s="4" customFormat="1" ht="45.75" customHeight="1">
      <c r="A131" s="37">
        <v>15</v>
      </c>
      <c r="B131" s="241">
        <f>'シート①データ入力・貼付シート'!B99</f>
        <v>0</v>
      </c>
      <c r="C131" s="235"/>
      <c r="D131" s="235"/>
      <c r="E131" s="235"/>
      <c r="F131" s="263">
        <f>'シート①データ入力・貼付シート'!C99</f>
        <v>0</v>
      </c>
      <c r="G131" s="264"/>
      <c r="H131" s="264"/>
      <c r="I131" s="264"/>
      <c r="J131" s="264"/>
      <c r="K131" s="264"/>
      <c r="L131" s="264"/>
      <c r="M131" s="264"/>
      <c r="N131" s="264"/>
      <c r="O131" s="265"/>
      <c r="P131" s="235">
        <f>'シート①データ入力・貼付シート'!D99</f>
        <v>0</v>
      </c>
      <c r="Q131" s="235"/>
      <c r="R131" s="235"/>
      <c r="S131" s="235"/>
      <c r="T131" s="236"/>
      <c r="U131" s="44">
        <f>'シート①データ入力・貼付シート'!F99</f>
        <v>0</v>
      </c>
      <c r="V131" s="45">
        <f>'シート①データ入力・貼付シート'!I99</f>
        <v>0</v>
      </c>
      <c r="W131" s="46">
        <f>'シート①データ入力・貼付シート'!J99</f>
        <v>0</v>
      </c>
      <c r="X131" s="46">
        <f>'シート①データ入力・貼付シート'!K99</f>
        <v>0</v>
      </c>
      <c r="Y131" s="46">
        <f>'シート①データ入力・貼付シート'!L99</f>
        <v>0</v>
      </c>
      <c r="Z131" s="46">
        <f>'シート①データ入力・貼付シート'!M99</f>
        <v>0</v>
      </c>
      <c r="AA131" s="45">
        <f>'シート①データ入力・貼付シート'!O99</f>
        <v>0</v>
      </c>
      <c r="AB131" s="47">
        <f>'シート①データ入力・貼付シート'!P99</f>
        <v>0</v>
      </c>
      <c r="AC131" s="46">
        <f>'シート①データ入力・貼付シート'!Q99</f>
        <v>0</v>
      </c>
      <c r="AD131" s="46">
        <f>'シート①データ入力・貼付シート'!R99</f>
        <v>0</v>
      </c>
      <c r="AE131" s="45">
        <f>'シート①データ入力・貼付シート'!S99</f>
        <v>0</v>
      </c>
      <c r="AF131" s="47">
        <f>'シート①データ入力・貼付シート'!T99</f>
        <v>0</v>
      </c>
      <c r="AG131" s="45">
        <f>'シート①データ入力・貼付シート'!U99</f>
        <v>0</v>
      </c>
      <c r="AH131" s="48">
        <f>'シート①データ入力・貼付シート'!V99</f>
        <v>0</v>
      </c>
      <c r="AI131" s="49">
        <f t="shared" si="4"/>
      </c>
      <c r="AJ131" s="49">
        <f t="shared" si="5"/>
        <v>0</v>
      </c>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3"/>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row>
    <row r="132" spans="1:86" s="4" customFormat="1" ht="45.75" customHeight="1">
      <c r="A132" s="37">
        <v>16</v>
      </c>
      <c r="B132" s="241">
        <f>'シート①データ入力・貼付シート'!B100</f>
        <v>0</v>
      </c>
      <c r="C132" s="235"/>
      <c r="D132" s="235"/>
      <c r="E132" s="235"/>
      <c r="F132" s="263">
        <f>'シート①データ入力・貼付シート'!C100</f>
        <v>0</v>
      </c>
      <c r="G132" s="264"/>
      <c r="H132" s="264"/>
      <c r="I132" s="264"/>
      <c r="J132" s="264"/>
      <c r="K132" s="264"/>
      <c r="L132" s="264"/>
      <c r="M132" s="264"/>
      <c r="N132" s="264"/>
      <c r="O132" s="265"/>
      <c r="P132" s="235">
        <f>'シート①データ入力・貼付シート'!D100</f>
        <v>0</v>
      </c>
      <c r="Q132" s="235"/>
      <c r="R132" s="235"/>
      <c r="S132" s="235"/>
      <c r="T132" s="236"/>
      <c r="U132" s="44">
        <f>'シート①データ入力・貼付シート'!F100</f>
        <v>0</v>
      </c>
      <c r="V132" s="45">
        <f>'シート①データ入力・貼付シート'!I100</f>
        <v>0</v>
      </c>
      <c r="W132" s="46">
        <f>'シート①データ入力・貼付シート'!J100</f>
        <v>0</v>
      </c>
      <c r="X132" s="46">
        <f>'シート①データ入力・貼付シート'!K100</f>
        <v>0</v>
      </c>
      <c r="Y132" s="46">
        <f>'シート①データ入力・貼付シート'!L100</f>
        <v>0</v>
      </c>
      <c r="Z132" s="46">
        <f>'シート①データ入力・貼付シート'!M100</f>
        <v>0</v>
      </c>
      <c r="AA132" s="45">
        <f>'シート①データ入力・貼付シート'!O100</f>
        <v>0</v>
      </c>
      <c r="AB132" s="47">
        <f>'シート①データ入力・貼付シート'!P100</f>
        <v>0</v>
      </c>
      <c r="AC132" s="46">
        <f>'シート①データ入力・貼付シート'!Q100</f>
        <v>0</v>
      </c>
      <c r="AD132" s="46">
        <f>'シート①データ入力・貼付シート'!R100</f>
        <v>0</v>
      </c>
      <c r="AE132" s="45">
        <f>'シート①データ入力・貼付シート'!S100</f>
        <v>0</v>
      </c>
      <c r="AF132" s="47">
        <f>'シート①データ入力・貼付シート'!T100</f>
        <v>0</v>
      </c>
      <c r="AG132" s="45">
        <f>'シート①データ入力・貼付シート'!U100</f>
        <v>0</v>
      </c>
      <c r="AH132" s="48">
        <f>'シート①データ入力・貼付シート'!V100</f>
        <v>0</v>
      </c>
      <c r="AI132" s="49">
        <f t="shared" si="4"/>
      </c>
      <c r="AJ132" s="49">
        <f t="shared" si="5"/>
        <v>0</v>
      </c>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3"/>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row>
    <row r="133" spans="1:86" s="4" customFormat="1" ht="45.75" customHeight="1">
      <c r="A133" s="37">
        <v>17</v>
      </c>
      <c r="B133" s="241">
        <f>'シート①データ入力・貼付シート'!B101</f>
        <v>0</v>
      </c>
      <c r="C133" s="235"/>
      <c r="D133" s="235"/>
      <c r="E133" s="235"/>
      <c r="F133" s="263">
        <f>'シート①データ入力・貼付シート'!C101</f>
        <v>0</v>
      </c>
      <c r="G133" s="264"/>
      <c r="H133" s="264"/>
      <c r="I133" s="264"/>
      <c r="J133" s="264"/>
      <c r="K133" s="264"/>
      <c r="L133" s="264"/>
      <c r="M133" s="264"/>
      <c r="N133" s="264"/>
      <c r="O133" s="265"/>
      <c r="P133" s="235">
        <f>'シート①データ入力・貼付シート'!D101</f>
        <v>0</v>
      </c>
      <c r="Q133" s="235"/>
      <c r="R133" s="235"/>
      <c r="S133" s="235"/>
      <c r="T133" s="236"/>
      <c r="U133" s="44">
        <f>'シート①データ入力・貼付シート'!F101</f>
        <v>0</v>
      </c>
      <c r="V133" s="45">
        <f>'シート①データ入力・貼付シート'!I101</f>
        <v>0</v>
      </c>
      <c r="W133" s="46">
        <f>'シート①データ入力・貼付シート'!J101</f>
        <v>0</v>
      </c>
      <c r="X133" s="46">
        <f>'シート①データ入力・貼付シート'!K101</f>
        <v>0</v>
      </c>
      <c r="Y133" s="46">
        <f>'シート①データ入力・貼付シート'!L101</f>
        <v>0</v>
      </c>
      <c r="Z133" s="46">
        <f>'シート①データ入力・貼付シート'!M101</f>
        <v>0</v>
      </c>
      <c r="AA133" s="45">
        <f>'シート①データ入力・貼付シート'!O101</f>
        <v>0</v>
      </c>
      <c r="AB133" s="47">
        <f>'シート①データ入力・貼付シート'!P101</f>
        <v>0</v>
      </c>
      <c r="AC133" s="46">
        <f>'シート①データ入力・貼付シート'!Q101</f>
        <v>0</v>
      </c>
      <c r="AD133" s="46">
        <f>'シート①データ入力・貼付シート'!R101</f>
        <v>0</v>
      </c>
      <c r="AE133" s="45">
        <f>'シート①データ入力・貼付シート'!S101</f>
        <v>0</v>
      </c>
      <c r="AF133" s="47">
        <f>'シート①データ入力・貼付シート'!T101</f>
        <v>0</v>
      </c>
      <c r="AG133" s="45">
        <f>'シート①データ入力・貼付シート'!U101</f>
        <v>0</v>
      </c>
      <c r="AH133" s="48">
        <f>'シート①データ入力・貼付シート'!V101</f>
        <v>0</v>
      </c>
      <c r="AI133" s="49">
        <f t="shared" si="4"/>
      </c>
      <c r="AJ133" s="49">
        <f t="shared" si="5"/>
        <v>0</v>
      </c>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3"/>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row>
    <row r="134" spans="1:86" s="4" customFormat="1" ht="45.75" customHeight="1">
      <c r="A134" s="37">
        <v>18</v>
      </c>
      <c r="B134" s="241">
        <f>'シート①データ入力・貼付シート'!B102</f>
        <v>0</v>
      </c>
      <c r="C134" s="235"/>
      <c r="D134" s="235"/>
      <c r="E134" s="235"/>
      <c r="F134" s="263">
        <f>'シート①データ入力・貼付シート'!C102</f>
        <v>0</v>
      </c>
      <c r="G134" s="264"/>
      <c r="H134" s="264"/>
      <c r="I134" s="264"/>
      <c r="J134" s="264"/>
      <c r="K134" s="264"/>
      <c r="L134" s="264"/>
      <c r="M134" s="264"/>
      <c r="N134" s="264"/>
      <c r="O134" s="265"/>
      <c r="P134" s="235">
        <f>'シート①データ入力・貼付シート'!D102</f>
        <v>0</v>
      </c>
      <c r="Q134" s="235"/>
      <c r="R134" s="235"/>
      <c r="S134" s="235"/>
      <c r="T134" s="236"/>
      <c r="U134" s="44">
        <f>'シート①データ入力・貼付シート'!F102</f>
        <v>0</v>
      </c>
      <c r="V134" s="45">
        <f>'シート①データ入力・貼付シート'!I102</f>
        <v>0</v>
      </c>
      <c r="W134" s="46">
        <f>'シート①データ入力・貼付シート'!J102</f>
        <v>0</v>
      </c>
      <c r="X134" s="46">
        <f>'シート①データ入力・貼付シート'!K102</f>
        <v>0</v>
      </c>
      <c r="Y134" s="46">
        <f>'シート①データ入力・貼付シート'!L102</f>
        <v>0</v>
      </c>
      <c r="Z134" s="46">
        <f>'シート①データ入力・貼付シート'!M102</f>
        <v>0</v>
      </c>
      <c r="AA134" s="45">
        <f>'シート①データ入力・貼付シート'!O102</f>
        <v>0</v>
      </c>
      <c r="AB134" s="47">
        <f>'シート①データ入力・貼付シート'!P102</f>
        <v>0</v>
      </c>
      <c r="AC134" s="46">
        <f>'シート①データ入力・貼付シート'!Q102</f>
        <v>0</v>
      </c>
      <c r="AD134" s="46">
        <f>'シート①データ入力・貼付シート'!R102</f>
        <v>0</v>
      </c>
      <c r="AE134" s="45">
        <f>'シート①データ入力・貼付シート'!S102</f>
        <v>0</v>
      </c>
      <c r="AF134" s="47">
        <f>'シート①データ入力・貼付シート'!T102</f>
        <v>0</v>
      </c>
      <c r="AG134" s="45">
        <f>'シート①データ入力・貼付シート'!U102</f>
        <v>0</v>
      </c>
      <c r="AH134" s="48">
        <f>'シート①データ入力・貼付シート'!V102</f>
        <v>0</v>
      </c>
      <c r="AI134" s="49">
        <f t="shared" si="4"/>
      </c>
      <c r="AJ134" s="49">
        <f t="shared" si="5"/>
        <v>0</v>
      </c>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3"/>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row>
    <row r="135" spans="1:86" s="4" customFormat="1" ht="45.75" customHeight="1">
      <c r="A135" s="37">
        <v>19</v>
      </c>
      <c r="B135" s="241">
        <f>'シート①データ入力・貼付シート'!B103</f>
        <v>0</v>
      </c>
      <c r="C135" s="235"/>
      <c r="D135" s="235"/>
      <c r="E135" s="235"/>
      <c r="F135" s="263">
        <f>'シート①データ入力・貼付シート'!C103</f>
        <v>0</v>
      </c>
      <c r="G135" s="264"/>
      <c r="H135" s="264"/>
      <c r="I135" s="264"/>
      <c r="J135" s="264"/>
      <c r="K135" s="264"/>
      <c r="L135" s="264"/>
      <c r="M135" s="264"/>
      <c r="N135" s="264"/>
      <c r="O135" s="265"/>
      <c r="P135" s="235">
        <f>'シート①データ入力・貼付シート'!D103</f>
        <v>0</v>
      </c>
      <c r="Q135" s="235"/>
      <c r="R135" s="235"/>
      <c r="S135" s="235"/>
      <c r="T135" s="236"/>
      <c r="U135" s="44">
        <f>'シート①データ入力・貼付シート'!F103</f>
        <v>0</v>
      </c>
      <c r="V135" s="45">
        <f>'シート①データ入力・貼付シート'!I103</f>
        <v>0</v>
      </c>
      <c r="W135" s="46">
        <f>'シート①データ入力・貼付シート'!J103</f>
        <v>0</v>
      </c>
      <c r="X135" s="46">
        <f>'シート①データ入力・貼付シート'!K103</f>
        <v>0</v>
      </c>
      <c r="Y135" s="46">
        <f>'シート①データ入力・貼付シート'!L103</f>
        <v>0</v>
      </c>
      <c r="Z135" s="46">
        <f>'シート①データ入力・貼付シート'!M103</f>
        <v>0</v>
      </c>
      <c r="AA135" s="45">
        <f>'シート①データ入力・貼付シート'!O103</f>
        <v>0</v>
      </c>
      <c r="AB135" s="47">
        <f>'シート①データ入力・貼付シート'!P103</f>
        <v>0</v>
      </c>
      <c r="AC135" s="46">
        <f>'シート①データ入力・貼付シート'!Q103</f>
        <v>0</v>
      </c>
      <c r="AD135" s="46">
        <f>'シート①データ入力・貼付シート'!R103</f>
        <v>0</v>
      </c>
      <c r="AE135" s="45">
        <f>'シート①データ入力・貼付シート'!S103</f>
        <v>0</v>
      </c>
      <c r="AF135" s="47">
        <f>'シート①データ入力・貼付シート'!T103</f>
        <v>0</v>
      </c>
      <c r="AG135" s="45">
        <f>'シート①データ入力・貼付シート'!U103</f>
        <v>0</v>
      </c>
      <c r="AH135" s="48">
        <f>'シート①データ入力・貼付シート'!V103</f>
        <v>0</v>
      </c>
      <c r="AI135" s="49">
        <f t="shared" si="4"/>
      </c>
      <c r="AJ135" s="49">
        <f t="shared" si="5"/>
        <v>0</v>
      </c>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3"/>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row>
    <row r="136" spans="1:86" s="4" customFormat="1" ht="45.75" customHeight="1" thickBot="1">
      <c r="A136" s="50">
        <v>20</v>
      </c>
      <c r="B136" s="250">
        <f>'シート①データ入力・貼付シート'!B104</f>
        <v>0</v>
      </c>
      <c r="C136" s="237"/>
      <c r="D136" s="237"/>
      <c r="E136" s="237"/>
      <c r="F136" s="251">
        <f>'シート①データ入力・貼付シート'!C104</f>
        <v>0</v>
      </c>
      <c r="G136" s="252"/>
      <c r="H136" s="252"/>
      <c r="I136" s="252"/>
      <c r="J136" s="252"/>
      <c r="K136" s="252"/>
      <c r="L136" s="252"/>
      <c r="M136" s="252"/>
      <c r="N136" s="252"/>
      <c r="O136" s="253"/>
      <c r="P136" s="237">
        <f>'シート①データ入力・貼付シート'!D104</f>
        <v>0</v>
      </c>
      <c r="Q136" s="237"/>
      <c r="R136" s="237"/>
      <c r="S136" s="237"/>
      <c r="T136" s="238"/>
      <c r="U136" s="51">
        <f>'シート①データ入力・貼付シート'!F104</f>
        <v>0</v>
      </c>
      <c r="V136" s="52">
        <f>'シート①データ入力・貼付シート'!I104</f>
        <v>0</v>
      </c>
      <c r="W136" s="53">
        <f>'シート①データ入力・貼付シート'!J104</f>
        <v>0</v>
      </c>
      <c r="X136" s="53">
        <f>'シート①データ入力・貼付シート'!K104</f>
        <v>0</v>
      </c>
      <c r="Y136" s="53">
        <f>'シート①データ入力・貼付シート'!L104</f>
        <v>0</v>
      </c>
      <c r="Z136" s="53">
        <f>'シート①データ入力・貼付シート'!M104</f>
        <v>0</v>
      </c>
      <c r="AA136" s="52">
        <f>'シート①データ入力・貼付シート'!O104</f>
        <v>0</v>
      </c>
      <c r="AB136" s="54">
        <f>'シート①データ入力・貼付シート'!P104</f>
        <v>0</v>
      </c>
      <c r="AC136" s="53">
        <f>'シート①データ入力・貼付シート'!Q104</f>
        <v>0</v>
      </c>
      <c r="AD136" s="53">
        <f>'シート①データ入力・貼付シート'!R104</f>
        <v>0</v>
      </c>
      <c r="AE136" s="52">
        <f>'シート①データ入力・貼付シート'!S104</f>
        <v>0</v>
      </c>
      <c r="AF136" s="54">
        <f>'シート①データ入力・貼付シート'!T104</f>
        <v>0</v>
      </c>
      <c r="AG136" s="52">
        <f>'シート①データ入力・貼付シート'!U104</f>
        <v>0</v>
      </c>
      <c r="AH136" s="55">
        <f>'シート①データ入力・貼付シート'!V104</f>
        <v>0</v>
      </c>
      <c r="AI136" s="49">
        <f t="shared" si="4"/>
      </c>
      <c r="AJ136" s="49">
        <f t="shared" si="5"/>
        <v>0</v>
      </c>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3"/>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row>
    <row r="137" spans="1:67" s="4" customFormat="1" ht="17.25" customHeight="1">
      <c r="A137" s="56"/>
      <c r="B137" s="57"/>
      <c r="C137" s="57"/>
      <c r="D137" s="57"/>
      <c r="E137" s="57"/>
      <c r="F137" s="57"/>
      <c r="G137" s="57"/>
      <c r="H137" s="57"/>
      <c r="I137" s="57"/>
      <c r="J137" s="57"/>
      <c r="K137" s="57"/>
      <c r="L137" s="57"/>
      <c r="M137" s="57"/>
      <c r="N137" s="57"/>
      <c r="O137" s="57"/>
      <c r="P137" s="57"/>
      <c r="Q137" s="57"/>
      <c r="R137" s="57"/>
      <c r="S137" s="57"/>
      <c r="T137" s="57"/>
      <c r="U137" s="58"/>
      <c r="V137" s="58"/>
      <c r="W137" s="58"/>
      <c r="X137" s="58"/>
      <c r="Y137" s="58"/>
      <c r="Z137" s="58"/>
      <c r="AA137" s="58"/>
      <c r="AB137" s="58"/>
      <c r="AC137" s="58"/>
      <c r="AD137" s="58"/>
      <c r="AE137" s="58"/>
      <c r="AF137" s="58"/>
      <c r="AG137" s="58"/>
      <c r="AH137" s="58"/>
      <c r="AI137" s="87"/>
      <c r="AJ137" s="87"/>
      <c r="AK137" s="87"/>
      <c r="AL137" s="87"/>
      <c r="AM137" s="87"/>
      <c r="AN137" s="88"/>
      <c r="AO137" s="88"/>
      <c r="AP137" s="88"/>
      <c r="AQ137" s="89"/>
      <c r="AR137" s="89"/>
      <c r="AS137" s="89"/>
      <c r="AT137" s="89"/>
      <c r="AU137" s="89"/>
      <c r="AV137" s="89"/>
      <c r="AW137" s="89"/>
      <c r="AX137" s="89"/>
      <c r="AY137" s="89"/>
      <c r="AZ137" s="89"/>
      <c r="BA137" s="89"/>
      <c r="BB137" s="89"/>
      <c r="BC137" s="89"/>
      <c r="BD137" s="89"/>
      <c r="BE137" s="89"/>
      <c r="BF137" s="89"/>
      <c r="BG137" s="88"/>
      <c r="BH137" s="88"/>
      <c r="BI137" s="88"/>
      <c r="BJ137" s="88"/>
      <c r="BK137" s="88"/>
      <c r="BL137" s="88"/>
      <c r="BM137" s="88"/>
      <c r="BN137" s="88"/>
      <c r="BO137" s="90"/>
    </row>
    <row r="138" spans="2:44" s="62" customFormat="1" ht="27" customHeight="1">
      <c r="B138" s="63" t="s">
        <v>9</v>
      </c>
      <c r="C138" s="64" t="s">
        <v>11</v>
      </c>
      <c r="D138" s="65">
        <f>COUNTIF($AI$22:$AI$89,1)</f>
        <v>0</v>
      </c>
      <c r="E138" s="64" t="s">
        <v>12</v>
      </c>
      <c r="F138" s="64" t="s">
        <v>13</v>
      </c>
      <c r="G138" s="66" t="s">
        <v>44</v>
      </c>
      <c r="H138" s="66"/>
      <c r="I138" s="63" t="s">
        <v>10</v>
      </c>
      <c r="J138" s="64" t="s">
        <v>14</v>
      </c>
      <c r="K138" s="65">
        <f>COUNTIF($AI$117:$AI$183,2)</f>
        <v>0</v>
      </c>
      <c r="L138" s="64" t="s">
        <v>15</v>
      </c>
      <c r="M138" s="64" t="s">
        <v>13</v>
      </c>
      <c r="N138" s="67" t="s">
        <v>45</v>
      </c>
      <c r="Q138" s="234" t="s">
        <v>16</v>
      </c>
      <c r="R138" s="234"/>
      <c r="S138" s="234"/>
      <c r="T138" s="234"/>
      <c r="U138" s="64" t="s">
        <v>47</v>
      </c>
      <c r="V138" s="65">
        <f>$D$43+$K$43</f>
        <v>0</v>
      </c>
      <c r="W138" s="64" t="s">
        <v>46</v>
      </c>
      <c r="X138" s="64" t="s">
        <v>13</v>
      </c>
      <c r="AB138" s="69"/>
      <c r="AC138" s="63" t="s">
        <v>80</v>
      </c>
      <c r="AD138" s="64" t="s">
        <v>47</v>
      </c>
      <c r="AE138" s="65">
        <f>SUM($AJ$22:$AJ$183)</f>
        <v>0</v>
      </c>
      <c r="AF138" s="64" t="s">
        <v>15</v>
      </c>
      <c r="AG138" s="69" t="s">
        <v>83</v>
      </c>
      <c r="AN138" s="70"/>
      <c r="AO138" s="70"/>
      <c r="AP138" s="70"/>
      <c r="AQ138" s="70"/>
      <c r="AR138" s="70"/>
    </row>
    <row r="139" spans="28:44" s="62" customFormat="1" ht="27" customHeight="1">
      <c r="AB139" s="69"/>
      <c r="AC139" s="63" t="s">
        <v>81</v>
      </c>
      <c r="AD139" s="64" t="s">
        <v>47</v>
      </c>
      <c r="AE139" s="71">
        <f>SUM($AI$15:$AI$17,$AI$111:$AI$112)</f>
        <v>0</v>
      </c>
      <c r="AF139" s="64" t="s">
        <v>15</v>
      </c>
      <c r="AG139" s="69" t="s">
        <v>83</v>
      </c>
      <c r="AN139" s="70"/>
      <c r="AO139" s="70"/>
      <c r="AP139" s="70"/>
      <c r="AQ139" s="70"/>
      <c r="AR139" s="70"/>
    </row>
    <row r="140" spans="1:44" s="62" customFormat="1" ht="27" customHeight="1">
      <c r="A140" s="62" t="s">
        <v>32</v>
      </c>
      <c r="B140" s="69" t="s">
        <v>153</v>
      </c>
      <c r="C140" s="69"/>
      <c r="AN140" s="70"/>
      <c r="AO140" s="70"/>
      <c r="AP140" s="70"/>
      <c r="AQ140" s="70"/>
      <c r="AR140" s="70"/>
    </row>
    <row r="141" spans="1:12" s="62" customFormat="1" ht="27" customHeight="1">
      <c r="A141" s="62" t="s">
        <v>33</v>
      </c>
      <c r="B141" s="69" t="s">
        <v>131</v>
      </c>
      <c r="C141" s="69"/>
      <c r="K141" s="72"/>
      <c r="L141" s="72"/>
    </row>
    <row r="142" spans="4:39" s="62" customFormat="1" ht="27" customHeight="1">
      <c r="D142" s="63" t="s">
        <v>147</v>
      </c>
      <c r="E142" s="249">
        <f>'シート①データ入力・貼付シート'!$E$20</f>
        <v>0</v>
      </c>
      <c r="F142" s="249"/>
      <c r="G142" s="69" t="s">
        <v>6</v>
      </c>
      <c r="H142" s="249">
        <f>'シート①データ入力・貼付シート'!$G$20</f>
        <v>0</v>
      </c>
      <c r="I142" s="249"/>
      <c r="J142" s="69" t="s">
        <v>7</v>
      </c>
      <c r="K142" s="249">
        <f>'シート①データ入力・貼付シート'!$I$20</f>
        <v>0</v>
      </c>
      <c r="L142" s="249"/>
      <c r="M142" s="69" t="s">
        <v>8</v>
      </c>
      <c r="AL142" s="73"/>
      <c r="AM142" s="58"/>
    </row>
    <row r="143" spans="9:68" s="62" customFormat="1" ht="38.25" customHeight="1">
      <c r="I143" s="414">
        <f>'シート①データ入力・貼付シート'!$D$2</f>
        <v>0</v>
      </c>
      <c r="J143" s="414"/>
      <c r="K143" s="414"/>
      <c r="L143" s="414"/>
      <c r="M143" s="414"/>
      <c r="N143" s="414"/>
      <c r="O143" s="414"/>
      <c r="P143" s="414"/>
      <c r="Q143" s="414"/>
      <c r="R143" s="414"/>
      <c r="S143" s="414"/>
      <c r="T143" s="414"/>
      <c r="U143" s="74"/>
      <c r="V143" s="74"/>
      <c r="W143" s="409" t="s">
        <v>110</v>
      </c>
      <c r="X143" s="409"/>
      <c r="Y143" s="75"/>
      <c r="Z143" s="244">
        <f>'シート①データ入力・貼付シート'!$D$8</f>
        <v>0</v>
      </c>
      <c r="AA143" s="244"/>
      <c r="AB143" s="244"/>
      <c r="AC143" s="244"/>
      <c r="AD143" s="244"/>
      <c r="AE143" s="244"/>
      <c r="AF143" s="244"/>
      <c r="AJ143" s="76"/>
      <c r="AK143" s="76"/>
      <c r="AL143" s="58"/>
      <c r="AM143" s="58"/>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row>
    <row r="144" spans="1:50" s="4" customFormat="1" ht="51.75" customHeight="1">
      <c r="A144" s="3" t="s">
        <v>128</v>
      </c>
      <c r="V144" s="5"/>
      <c r="W144" s="5"/>
      <c r="X144" s="5"/>
      <c r="Y144" s="5"/>
      <c r="Z144" s="5"/>
      <c r="AE144" s="233"/>
      <c r="AF144" s="233"/>
      <c r="AG144" s="233"/>
      <c r="AH144" s="233"/>
      <c r="AN144" s="245" t="s">
        <v>27</v>
      </c>
      <c r="AO144" s="245" t="s">
        <v>28</v>
      </c>
      <c r="AP144" s="245" t="s">
        <v>29</v>
      </c>
      <c r="AQ144" s="245" t="s">
        <v>30</v>
      </c>
      <c r="AS144" s="245" t="s">
        <v>34</v>
      </c>
      <c r="AT144" s="245" t="s">
        <v>35</v>
      </c>
      <c r="AU144" s="245" t="s">
        <v>36</v>
      </c>
      <c r="AV144" s="245" t="s">
        <v>37</v>
      </c>
      <c r="AW144" s="245" t="s">
        <v>39</v>
      </c>
      <c r="AX144" s="245" t="s">
        <v>38</v>
      </c>
    </row>
    <row r="145" spans="1:50" s="4" customFormat="1" ht="40.5" customHeight="1">
      <c r="A145" s="147" t="s">
        <v>123</v>
      </c>
      <c r="H145" s="145"/>
      <c r="I145" s="145"/>
      <c r="J145" s="145"/>
      <c r="K145" s="145"/>
      <c r="L145" s="145"/>
      <c r="M145" s="145"/>
      <c r="N145" s="145"/>
      <c r="O145" s="145"/>
      <c r="P145" s="145"/>
      <c r="Q145" s="145"/>
      <c r="R145" s="145"/>
      <c r="S145" s="145"/>
      <c r="T145" s="145"/>
      <c r="U145" s="145"/>
      <c r="V145" s="145"/>
      <c r="W145" s="145"/>
      <c r="X145" s="145"/>
      <c r="Y145" s="145"/>
      <c r="Z145" s="145"/>
      <c r="AA145" s="145"/>
      <c r="AB145" s="7"/>
      <c r="AC145" s="7"/>
      <c r="AE145" s="381">
        <f>'シート①データ入力・貼付シート'!$D$9</f>
        <v>0</v>
      </c>
      <c r="AF145" s="382"/>
      <c r="AG145" s="382"/>
      <c r="AH145" s="382"/>
      <c r="AN145" s="245"/>
      <c r="AO145" s="245"/>
      <c r="AP145" s="245"/>
      <c r="AQ145" s="245"/>
      <c r="AS145" s="245"/>
      <c r="AT145" s="245"/>
      <c r="AU145" s="245"/>
      <c r="AV145" s="245"/>
      <c r="AW145" s="245"/>
      <c r="AX145" s="245"/>
    </row>
    <row r="146" spans="1:50" s="4" customFormat="1" ht="40.5" customHeight="1" thickBot="1">
      <c r="A146" s="147" t="s">
        <v>149</v>
      </c>
      <c r="H146" s="145"/>
      <c r="I146" s="145"/>
      <c r="J146" s="145"/>
      <c r="K146" s="145"/>
      <c r="L146" s="145"/>
      <c r="M146" s="145"/>
      <c r="N146" s="145"/>
      <c r="O146" s="145"/>
      <c r="P146" s="145"/>
      <c r="Q146" s="145"/>
      <c r="R146" s="145"/>
      <c r="S146" s="145"/>
      <c r="T146" s="145"/>
      <c r="U146" s="145"/>
      <c r="V146" s="145"/>
      <c r="W146" s="148"/>
      <c r="X146" s="148"/>
      <c r="Y146" s="148"/>
      <c r="Z146" s="148"/>
      <c r="AA146" s="148"/>
      <c r="AB146" s="149"/>
      <c r="AC146" s="149"/>
      <c r="AD146" s="146" t="s">
        <v>124</v>
      </c>
      <c r="AE146" s="382"/>
      <c r="AF146" s="382"/>
      <c r="AG146" s="382"/>
      <c r="AH146" s="382"/>
      <c r="AN146" s="245"/>
      <c r="AO146" s="245"/>
      <c r="AP146" s="245"/>
      <c r="AQ146" s="245"/>
      <c r="AS146" s="245"/>
      <c r="AT146" s="245"/>
      <c r="AU146" s="245"/>
      <c r="AV146" s="245"/>
      <c r="AW146" s="245"/>
      <c r="AX146" s="245"/>
    </row>
    <row r="147" spans="1:50" s="4" customFormat="1" ht="38.25" customHeight="1">
      <c r="A147" s="150"/>
      <c r="B147" s="150"/>
      <c r="C147" s="150"/>
      <c r="D147" s="150"/>
      <c r="E147" s="242" t="s">
        <v>151</v>
      </c>
      <c r="F147" s="242"/>
      <c r="G147" s="242"/>
      <c r="H147" s="242"/>
      <c r="I147" s="242"/>
      <c r="J147" s="242"/>
      <c r="K147" s="242"/>
      <c r="L147" s="242"/>
      <c r="M147" s="242"/>
      <c r="N147" s="242"/>
      <c r="O147" s="242"/>
      <c r="P147" s="242"/>
      <c r="Q147" s="242"/>
      <c r="R147" s="242"/>
      <c r="S147" s="242"/>
      <c r="T147" s="242"/>
      <c r="U147" s="242"/>
      <c r="V147" s="242"/>
      <c r="W147" s="242"/>
      <c r="X147" s="242"/>
      <c r="Y147" s="242"/>
      <c r="Z147" s="242"/>
      <c r="AA147" s="150"/>
      <c r="AB147" s="150"/>
      <c r="AC147" s="150"/>
      <c r="AD147" s="150"/>
      <c r="AE147" s="150"/>
      <c r="AF147" s="150"/>
      <c r="AG147" s="150"/>
      <c r="AH147" s="150"/>
      <c r="AI147" s="8"/>
      <c r="AJ147" s="8"/>
      <c r="AK147" s="8"/>
      <c r="AL147" s="8"/>
      <c r="AM147" s="8"/>
      <c r="AN147" s="245"/>
      <c r="AO147" s="245"/>
      <c r="AP147" s="245"/>
      <c r="AQ147" s="245"/>
      <c r="AS147" s="245"/>
      <c r="AT147" s="245"/>
      <c r="AU147" s="245"/>
      <c r="AV147" s="245"/>
      <c r="AW147" s="245"/>
      <c r="AX147" s="245"/>
    </row>
    <row r="148" spans="1:50" s="4" customFormat="1" ht="21.75" customHeight="1">
      <c r="A148" s="8"/>
      <c r="B148" s="8"/>
      <c r="C148" s="8"/>
      <c r="D148" s="8"/>
      <c r="E148" s="242"/>
      <c r="F148" s="242"/>
      <c r="G148" s="242"/>
      <c r="H148" s="242"/>
      <c r="I148" s="242"/>
      <c r="J148" s="242"/>
      <c r="K148" s="242"/>
      <c r="L148" s="242"/>
      <c r="M148" s="242"/>
      <c r="N148" s="242"/>
      <c r="O148" s="242"/>
      <c r="P148" s="242"/>
      <c r="Q148" s="242"/>
      <c r="R148" s="242"/>
      <c r="S148" s="242"/>
      <c r="T148" s="242"/>
      <c r="U148" s="242"/>
      <c r="V148" s="242"/>
      <c r="W148" s="242"/>
      <c r="X148" s="242"/>
      <c r="Y148" s="242"/>
      <c r="Z148" s="242"/>
      <c r="AA148" s="10"/>
      <c r="AB148" s="383" t="s">
        <v>43</v>
      </c>
      <c r="AC148" s="384"/>
      <c r="AD148" s="384"/>
      <c r="AE148" s="384"/>
      <c r="AF148" s="384"/>
      <c r="AG148" s="384"/>
      <c r="AH148" s="385"/>
      <c r="AN148" s="245"/>
      <c r="AO148" s="245"/>
      <c r="AP148" s="245"/>
      <c r="AQ148" s="245"/>
      <c r="AS148" s="245"/>
      <c r="AT148" s="245"/>
      <c r="AU148" s="245"/>
      <c r="AV148" s="245"/>
      <c r="AW148" s="245"/>
      <c r="AX148" s="245"/>
    </row>
    <row r="149" spans="5:50" s="4" customFormat="1" ht="27" customHeight="1" thickBot="1">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10"/>
      <c r="AB149" s="386"/>
      <c r="AC149" s="387"/>
      <c r="AD149" s="387"/>
      <c r="AE149" s="387"/>
      <c r="AF149" s="387"/>
      <c r="AG149" s="387"/>
      <c r="AH149" s="388"/>
      <c r="AN149" s="245"/>
      <c r="AO149" s="245"/>
      <c r="AP149" s="245"/>
      <c r="AQ149" s="245"/>
      <c r="AS149" s="245"/>
      <c r="AT149" s="245"/>
      <c r="AU149" s="245"/>
      <c r="AV149" s="245"/>
      <c r="AW149" s="245"/>
      <c r="AX149" s="245"/>
    </row>
    <row r="150" spans="1:50" s="4" customFormat="1" ht="27" customHeight="1">
      <c r="A150" s="389" t="s">
        <v>18</v>
      </c>
      <c r="B150" s="390"/>
      <c r="C150" s="391"/>
      <c r="D150" s="392">
        <f>PHONETIC('シート①データ入力・貼付シート'!$D$2)</f>
      </c>
      <c r="E150" s="354"/>
      <c r="F150" s="354"/>
      <c r="G150" s="354"/>
      <c r="H150" s="354"/>
      <c r="I150" s="354"/>
      <c r="J150" s="354"/>
      <c r="K150" s="354"/>
      <c r="L150" s="354"/>
      <c r="M150" s="354"/>
      <c r="N150" s="354"/>
      <c r="O150" s="354"/>
      <c r="P150" s="354"/>
      <c r="Q150" s="355"/>
      <c r="R150" s="353" t="s">
        <v>21</v>
      </c>
      <c r="S150" s="354"/>
      <c r="T150" s="354"/>
      <c r="U150" s="354"/>
      <c r="V150" s="354"/>
      <c r="W150" s="354"/>
      <c r="X150" s="354"/>
      <c r="Y150" s="354"/>
      <c r="Z150" s="354"/>
      <c r="AA150" s="355"/>
      <c r="AB150" s="353" t="s">
        <v>86</v>
      </c>
      <c r="AC150" s="354"/>
      <c r="AD150" s="354"/>
      <c r="AE150" s="354"/>
      <c r="AF150" s="354"/>
      <c r="AG150" s="354"/>
      <c r="AH150" s="356"/>
      <c r="AI150" s="11"/>
      <c r="AJ150" s="11"/>
      <c r="AK150" s="11"/>
      <c r="AL150" s="11"/>
      <c r="AM150" s="11"/>
      <c r="AN150" s="245"/>
      <c r="AO150" s="245"/>
      <c r="AP150" s="245"/>
      <c r="AQ150" s="245"/>
      <c r="AS150" s="245"/>
      <c r="AT150" s="245"/>
      <c r="AU150" s="245"/>
      <c r="AV150" s="245"/>
      <c r="AW150" s="245"/>
      <c r="AX150" s="245"/>
    </row>
    <row r="151" spans="1:50" s="4" customFormat="1" ht="27" customHeight="1">
      <c r="A151" s="357" t="s">
        <v>25</v>
      </c>
      <c r="B151" s="358"/>
      <c r="C151" s="359"/>
      <c r="D151" s="363">
        <f>'シート①データ入力・貼付シート'!$D$2</f>
        <v>0</v>
      </c>
      <c r="E151" s="364"/>
      <c r="F151" s="364"/>
      <c r="G151" s="364"/>
      <c r="H151" s="364"/>
      <c r="I151" s="364"/>
      <c r="J151" s="364"/>
      <c r="K151" s="364"/>
      <c r="L151" s="364"/>
      <c r="M151" s="364"/>
      <c r="N151" s="364"/>
      <c r="O151" s="364"/>
      <c r="P151" s="364"/>
      <c r="Q151" s="365"/>
      <c r="R151" s="369">
        <f>'シート①データ入力・貼付シート'!$D$5</f>
        <v>0</v>
      </c>
      <c r="S151" s="370"/>
      <c r="T151" s="370"/>
      <c r="U151" s="370"/>
      <c r="V151" s="370"/>
      <c r="W151" s="370"/>
      <c r="X151" s="370"/>
      <c r="Y151" s="370"/>
      <c r="Z151" s="370"/>
      <c r="AA151" s="371"/>
      <c r="AB151" s="12" t="s">
        <v>87</v>
      </c>
      <c r="AC151" s="375">
        <f>'シート①データ入力・貼付シート'!$D$6</f>
        <v>0</v>
      </c>
      <c r="AD151" s="375"/>
      <c r="AE151" s="375"/>
      <c r="AF151" s="375"/>
      <c r="AG151" s="375"/>
      <c r="AH151" s="376"/>
      <c r="AI151" s="13"/>
      <c r="AJ151" s="13"/>
      <c r="AK151" s="13"/>
      <c r="AL151" s="13"/>
      <c r="AM151" s="13"/>
      <c r="AN151" s="245"/>
      <c r="AO151" s="245"/>
      <c r="AP151" s="245"/>
      <c r="AQ151" s="245"/>
      <c r="AS151" s="245"/>
      <c r="AT151" s="245"/>
      <c r="AU151" s="245"/>
      <c r="AV151" s="245"/>
      <c r="AW151" s="245"/>
      <c r="AX151" s="245"/>
    </row>
    <row r="152" spans="1:50" s="4" customFormat="1" ht="27" customHeight="1">
      <c r="A152" s="360"/>
      <c r="B152" s="361"/>
      <c r="C152" s="362"/>
      <c r="D152" s="366"/>
      <c r="E152" s="367"/>
      <c r="F152" s="367"/>
      <c r="G152" s="367"/>
      <c r="H152" s="367"/>
      <c r="I152" s="367"/>
      <c r="J152" s="367"/>
      <c r="K152" s="367"/>
      <c r="L152" s="367"/>
      <c r="M152" s="367"/>
      <c r="N152" s="367"/>
      <c r="O152" s="367"/>
      <c r="P152" s="367"/>
      <c r="Q152" s="368"/>
      <c r="R152" s="372"/>
      <c r="S152" s="373"/>
      <c r="T152" s="373"/>
      <c r="U152" s="373"/>
      <c r="V152" s="373"/>
      <c r="W152" s="373"/>
      <c r="X152" s="373"/>
      <c r="Y152" s="373"/>
      <c r="Z152" s="373"/>
      <c r="AA152" s="374"/>
      <c r="AB152" s="14" t="s">
        <v>22</v>
      </c>
      <c r="AC152" s="377">
        <f>'シート①データ入力・貼付シート'!$D$7</f>
        <v>0</v>
      </c>
      <c r="AD152" s="377"/>
      <c r="AE152" s="377"/>
      <c r="AF152" s="377"/>
      <c r="AG152" s="377"/>
      <c r="AH152" s="378"/>
      <c r="AI152" s="13"/>
      <c r="AJ152" s="13"/>
      <c r="AK152" s="13"/>
      <c r="AL152" s="13"/>
      <c r="AM152" s="13"/>
      <c r="AN152" s="245"/>
      <c r="AO152" s="245"/>
      <c r="AP152" s="245"/>
      <c r="AQ152" s="245"/>
      <c r="AS152" s="245"/>
      <c r="AT152" s="245"/>
      <c r="AU152" s="245"/>
      <c r="AV152" s="245"/>
      <c r="AW152" s="245"/>
      <c r="AX152" s="245"/>
    </row>
    <row r="153" spans="1:50" s="4" customFormat="1" ht="36.75" customHeight="1">
      <c r="A153" s="379" t="s">
        <v>48</v>
      </c>
      <c r="B153" s="380"/>
      <c r="C153" s="380"/>
      <c r="D153" s="246" t="s">
        <v>17</v>
      </c>
      <c r="E153" s="247"/>
      <c r="F153" s="247"/>
      <c r="G153" s="247"/>
      <c r="H153" s="247"/>
      <c r="I153" s="316"/>
      <c r="J153" s="315" t="s">
        <v>24</v>
      </c>
      <c r="K153" s="247"/>
      <c r="L153" s="247"/>
      <c r="M153" s="248"/>
      <c r="N153" s="246" t="s">
        <v>18</v>
      </c>
      <c r="O153" s="316"/>
      <c r="P153" s="315">
        <f>'シート①データ入力・貼付シート'!$D$12</f>
        <v>0</v>
      </c>
      <c r="Q153" s="247"/>
      <c r="R153" s="247"/>
      <c r="S153" s="247"/>
      <c r="T153" s="247"/>
      <c r="U153" s="247"/>
      <c r="V153" s="247"/>
      <c r="W153" s="247"/>
      <c r="X153" s="316"/>
      <c r="Y153" s="15" t="s">
        <v>26</v>
      </c>
      <c r="Z153" s="246" t="s">
        <v>23</v>
      </c>
      <c r="AA153" s="316"/>
      <c r="AB153" s="315">
        <f>'シート①データ入力・貼付シート'!$D$17</f>
        <v>0</v>
      </c>
      <c r="AC153" s="247"/>
      <c r="AD153" s="247"/>
      <c r="AE153" s="247"/>
      <c r="AF153" s="247"/>
      <c r="AG153" s="316"/>
      <c r="AH153" s="16" t="s">
        <v>26</v>
      </c>
      <c r="AI153" s="11"/>
      <c r="AJ153" s="11"/>
      <c r="AK153" s="11"/>
      <c r="AL153" s="11"/>
      <c r="AN153" s="245"/>
      <c r="AO153" s="245"/>
      <c r="AP153" s="245"/>
      <c r="AQ153" s="245"/>
      <c r="AS153" s="245"/>
      <c r="AT153" s="245"/>
      <c r="AU153" s="245"/>
      <c r="AV153" s="245"/>
      <c r="AW153" s="245"/>
      <c r="AX153" s="245"/>
    </row>
    <row r="154" spans="1:50" s="4" customFormat="1" ht="27" customHeight="1">
      <c r="A154" s="254" t="str">
        <f>CONCATENATE('シート①データ入力・貼付シート'!$R$10,'シート①データ入力・貼付シート'!$D$10)</f>
        <v>47</v>
      </c>
      <c r="B154" s="255"/>
      <c r="C154" s="256"/>
      <c r="D154" s="317">
        <f>'シート①データ入力・貼付シート'!$D$3</f>
        <v>0</v>
      </c>
      <c r="E154" s="255"/>
      <c r="F154" s="255"/>
      <c r="G154" s="255"/>
      <c r="H154" s="255"/>
      <c r="I154" s="318"/>
      <c r="J154" s="323">
        <f>'シート①データ入力・貼付シート'!$D$4</f>
        <v>0</v>
      </c>
      <c r="K154" s="255"/>
      <c r="L154" s="255"/>
      <c r="M154" s="256"/>
      <c r="N154" s="326" t="s">
        <v>49</v>
      </c>
      <c r="O154" s="327"/>
      <c r="P154" s="349">
        <f>'シート①データ入力・貼付シート'!$D$11</f>
        <v>0</v>
      </c>
      <c r="Q154" s="350"/>
      <c r="R154" s="350"/>
      <c r="S154" s="350"/>
      <c r="T154" s="350"/>
      <c r="U154" s="350"/>
      <c r="V154" s="350"/>
      <c r="W154" s="410" t="str">
        <f>'シート①データ入力・貼付シート'!$D$14</f>
        <v>教諭</v>
      </c>
      <c r="X154" s="411"/>
      <c r="Y154" s="332">
        <f>'シート①データ入力・貼付シート'!$D$13</f>
        <v>0</v>
      </c>
      <c r="Z154" s="326" t="s">
        <v>127</v>
      </c>
      <c r="AA154" s="335"/>
      <c r="AB154" s="340">
        <f>'シート①データ入力・貼付シート'!$D$16</f>
        <v>0</v>
      </c>
      <c r="AC154" s="341"/>
      <c r="AD154" s="341"/>
      <c r="AE154" s="341"/>
      <c r="AF154" s="341"/>
      <c r="AG154" s="342"/>
      <c r="AH154" s="305">
        <f>'シート①データ入力・貼付シート'!$D$18</f>
        <v>0</v>
      </c>
      <c r="AI154" s="17"/>
      <c r="AJ154" s="17"/>
      <c r="AK154" s="17"/>
      <c r="AL154" s="17"/>
      <c r="AN154" s="245"/>
      <c r="AO154" s="245"/>
      <c r="AP154" s="245"/>
      <c r="AQ154" s="245"/>
      <c r="AR154" s="4" t="e">
        <f>COUNTIF(#REF!,"記入ミス")</f>
        <v>#REF!</v>
      </c>
      <c r="AS154" s="245"/>
      <c r="AT154" s="245"/>
      <c r="AU154" s="245"/>
      <c r="AV154" s="245"/>
      <c r="AW154" s="245"/>
      <c r="AX154" s="245"/>
    </row>
    <row r="155" spans="1:50" s="4" customFormat="1" ht="13.5" customHeight="1">
      <c r="A155" s="257"/>
      <c r="B155" s="258"/>
      <c r="C155" s="259"/>
      <c r="D155" s="319"/>
      <c r="E155" s="258"/>
      <c r="F155" s="258"/>
      <c r="G155" s="258"/>
      <c r="H155" s="258"/>
      <c r="I155" s="320"/>
      <c r="J155" s="324"/>
      <c r="K155" s="258"/>
      <c r="L155" s="258"/>
      <c r="M155" s="259"/>
      <c r="N155" s="328"/>
      <c r="O155" s="329"/>
      <c r="P155" s="351"/>
      <c r="Q155" s="352"/>
      <c r="R155" s="352"/>
      <c r="S155" s="352"/>
      <c r="T155" s="352"/>
      <c r="U155" s="352"/>
      <c r="V155" s="352"/>
      <c r="W155" s="412"/>
      <c r="X155" s="413"/>
      <c r="Y155" s="333"/>
      <c r="Z155" s="336"/>
      <c r="AA155" s="337"/>
      <c r="AB155" s="343"/>
      <c r="AC155" s="344"/>
      <c r="AD155" s="344"/>
      <c r="AE155" s="344"/>
      <c r="AF155" s="344"/>
      <c r="AG155" s="345"/>
      <c r="AH155" s="306"/>
      <c r="AI155" s="17"/>
      <c r="AJ155" s="17"/>
      <c r="AK155" s="17"/>
      <c r="AL155" s="17"/>
      <c r="AN155" s="245"/>
      <c r="AO155" s="245"/>
      <c r="AP155" s="245"/>
      <c r="AQ155" s="245"/>
      <c r="AS155" s="245"/>
      <c r="AT155" s="245"/>
      <c r="AU155" s="245"/>
      <c r="AV155" s="245"/>
      <c r="AW155" s="245"/>
      <c r="AX155" s="245"/>
    </row>
    <row r="156" spans="1:50" s="4" customFormat="1" ht="23.25" customHeight="1" thickBot="1">
      <c r="A156" s="260"/>
      <c r="B156" s="261"/>
      <c r="C156" s="262"/>
      <c r="D156" s="321"/>
      <c r="E156" s="261"/>
      <c r="F156" s="261"/>
      <c r="G156" s="261"/>
      <c r="H156" s="261"/>
      <c r="I156" s="322"/>
      <c r="J156" s="325"/>
      <c r="K156" s="261"/>
      <c r="L156" s="261"/>
      <c r="M156" s="262"/>
      <c r="N156" s="330"/>
      <c r="O156" s="331"/>
      <c r="P156" s="308" t="s">
        <v>79</v>
      </c>
      <c r="Q156" s="309"/>
      <c r="R156" s="309"/>
      <c r="S156" s="309">
        <f>'シート①データ入力・貼付シート'!$D$15</f>
        <v>0</v>
      </c>
      <c r="T156" s="309"/>
      <c r="U156" s="309"/>
      <c r="V156" s="309"/>
      <c r="W156" s="309"/>
      <c r="X156" s="309"/>
      <c r="Y156" s="334"/>
      <c r="Z156" s="338"/>
      <c r="AA156" s="339"/>
      <c r="AB156" s="346"/>
      <c r="AC156" s="347"/>
      <c r="AD156" s="347"/>
      <c r="AE156" s="347"/>
      <c r="AF156" s="347"/>
      <c r="AG156" s="348"/>
      <c r="AH156" s="307"/>
      <c r="AI156" s="17"/>
      <c r="AJ156" s="17"/>
      <c r="AK156" s="17"/>
      <c r="AL156" s="17"/>
      <c r="AN156" s="245"/>
      <c r="AO156" s="245"/>
      <c r="AP156" s="245"/>
      <c r="AQ156" s="245"/>
      <c r="AR156" s="22" t="s">
        <v>31</v>
      </c>
      <c r="AS156" s="245"/>
      <c r="AT156" s="245"/>
      <c r="AU156" s="245"/>
      <c r="AV156" s="245"/>
      <c r="AW156" s="245"/>
      <c r="AX156" s="245"/>
    </row>
    <row r="157" spans="1:50" s="9" customFormat="1" ht="23.25" customHeight="1" thickBot="1">
      <c r="A157" s="19"/>
      <c r="B157" s="19"/>
      <c r="C157" s="19"/>
      <c r="D157" s="19"/>
      <c r="E157" s="19"/>
      <c r="F157" s="19"/>
      <c r="G157" s="19"/>
      <c r="H157" s="19"/>
      <c r="I157" s="19"/>
      <c r="J157" s="19"/>
      <c r="K157" s="35"/>
      <c r="L157" s="35"/>
      <c r="M157" s="35"/>
      <c r="N157" s="35"/>
      <c r="O157" s="35"/>
      <c r="P157" s="91"/>
      <c r="Q157" s="91"/>
      <c r="R157" s="68"/>
      <c r="S157" s="68"/>
      <c r="T157" s="68"/>
      <c r="U157" s="68"/>
      <c r="V157" s="68"/>
      <c r="W157" s="68"/>
      <c r="X157" s="68"/>
      <c r="Y157" s="68"/>
      <c r="Z157" s="68"/>
      <c r="AA157" s="91"/>
      <c r="AB157" s="91"/>
      <c r="AC157" s="92"/>
      <c r="AD157" s="93"/>
      <c r="AE157" s="93"/>
      <c r="AF157" s="20"/>
      <c r="AG157" s="20"/>
      <c r="AH157" s="20"/>
      <c r="AI157" s="17"/>
      <c r="AJ157" s="17"/>
      <c r="AK157" s="17"/>
      <c r="AL157" s="17"/>
      <c r="AM157" s="32"/>
      <c r="AN157" s="94"/>
      <c r="AO157" s="94"/>
      <c r="AP157" s="94"/>
      <c r="AQ157" s="94"/>
      <c r="AR157" s="95"/>
      <c r="AS157" s="94"/>
      <c r="AT157" s="94"/>
      <c r="AU157" s="94"/>
      <c r="AV157" s="94"/>
      <c r="AW157" s="94"/>
      <c r="AX157" s="94"/>
    </row>
    <row r="158" spans="1:50" s="4" customFormat="1" ht="25.5" customHeight="1">
      <c r="A158" s="396" t="s">
        <v>88</v>
      </c>
      <c r="B158" s="397"/>
      <c r="C158" s="397"/>
      <c r="D158" s="397"/>
      <c r="E158" s="397"/>
      <c r="F158" s="398"/>
      <c r="G158" s="96"/>
      <c r="H158" s="294" t="s">
        <v>41</v>
      </c>
      <c r="I158" s="295"/>
      <c r="J158" s="295"/>
      <c r="K158" s="295"/>
      <c r="L158" s="298">
        <f>'シート①データ入力・貼付シート'!$B$35</f>
        <v>0</v>
      </c>
      <c r="M158" s="298"/>
      <c r="N158" s="298"/>
      <c r="O158" s="298"/>
      <c r="P158" s="298"/>
      <c r="Q158" s="298"/>
      <c r="R158" s="298"/>
      <c r="S158" s="298"/>
      <c r="T158" s="299"/>
      <c r="U158" s="302">
        <f>'シート①データ入力・貼付シート'!$D$34</f>
        <v>0</v>
      </c>
      <c r="V158" s="303"/>
      <c r="W158" s="303"/>
      <c r="X158" s="303"/>
      <c r="Y158" s="303"/>
      <c r="Z158" s="303"/>
      <c r="AA158" s="304">
        <f>'シート①データ入力・貼付シート'!$E$34</f>
        <v>0</v>
      </c>
      <c r="AB158" s="304"/>
      <c r="AC158" s="304"/>
      <c r="AD158" s="304"/>
      <c r="AE158" s="239">
        <f>'シート①データ入力・貼付シート'!$G$34</f>
        <v>0</v>
      </c>
      <c r="AF158" s="239"/>
      <c r="AG158" s="239"/>
      <c r="AH158" s="240"/>
      <c r="AO158" s="6"/>
      <c r="AP158" s="6"/>
      <c r="AQ158" s="6"/>
      <c r="AR158" s="22"/>
      <c r="AS158" s="6"/>
      <c r="AT158" s="6"/>
      <c r="AU158" s="6"/>
      <c r="AV158" s="6"/>
      <c r="AW158" s="6"/>
      <c r="AX158" s="6"/>
    </row>
    <row r="159" spans="1:50" s="4" customFormat="1" ht="25.5" customHeight="1" thickBot="1">
      <c r="A159" s="260"/>
      <c r="B159" s="261"/>
      <c r="C159" s="261"/>
      <c r="D159" s="261"/>
      <c r="E159" s="261"/>
      <c r="F159" s="400"/>
      <c r="G159" s="96"/>
      <c r="H159" s="296"/>
      <c r="I159" s="297"/>
      <c r="J159" s="297"/>
      <c r="K159" s="297"/>
      <c r="L159" s="300"/>
      <c r="M159" s="300"/>
      <c r="N159" s="300"/>
      <c r="O159" s="300"/>
      <c r="P159" s="300"/>
      <c r="Q159" s="300"/>
      <c r="R159" s="300"/>
      <c r="S159" s="300"/>
      <c r="T159" s="301"/>
      <c r="U159" s="310">
        <f>'シート①データ入力・貼付シート'!$D$35</f>
        <v>0</v>
      </c>
      <c r="V159" s="311"/>
      <c r="W159" s="311"/>
      <c r="X159" s="311"/>
      <c r="Y159" s="311"/>
      <c r="Z159" s="311"/>
      <c r="AA159" s="312">
        <f>'シート①データ入力・貼付シート'!$E$35</f>
        <v>0</v>
      </c>
      <c r="AB159" s="312"/>
      <c r="AC159" s="312"/>
      <c r="AD159" s="312"/>
      <c r="AE159" s="313">
        <f>'シート①データ入力・貼付シート'!$G$35</f>
        <v>0</v>
      </c>
      <c r="AF159" s="313"/>
      <c r="AG159" s="313"/>
      <c r="AH159" s="314"/>
      <c r="AO159" s="6"/>
      <c r="AP159" s="6"/>
      <c r="AQ159" s="6"/>
      <c r="AR159" s="22"/>
      <c r="AS159" s="6"/>
      <c r="AT159" s="6"/>
      <c r="AU159" s="6"/>
      <c r="AV159" s="6"/>
      <c r="AW159" s="6"/>
      <c r="AX159" s="6"/>
    </row>
    <row r="160" spans="1:50" s="9" customFormat="1" ht="23.25" customHeight="1" thickBot="1">
      <c r="A160" s="19"/>
      <c r="B160" s="19"/>
      <c r="C160" s="19"/>
      <c r="D160" s="19"/>
      <c r="E160" s="19"/>
      <c r="F160" s="19"/>
      <c r="G160" s="19"/>
      <c r="H160" s="19"/>
      <c r="I160" s="19"/>
      <c r="J160" s="19"/>
      <c r="K160" s="35"/>
      <c r="L160" s="35"/>
      <c r="M160" s="35"/>
      <c r="N160" s="35"/>
      <c r="O160" s="35"/>
      <c r="P160" s="91"/>
      <c r="Q160" s="91"/>
      <c r="R160" s="68"/>
      <c r="S160" s="68"/>
      <c r="T160" s="68"/>
      <c r="U160" s="68"/>
      <c r="V160" s="68"/>
      <c r="W160" s="68"/>
      <c r="X160" s="68"/>
      <c r="Y160" s="68"/>
      <c r="Z160" s="68"/>
      <c r="AA160" s="91"/>
      <c r="AB160" s="91"/>
      <c r="AC160" s="92"/>
      <c r="AD160" s="93"/>
      <c r="AE160" s="93"/>
      <c r="AF160" s="20"/>
      <c r="AG160" s="20"/>
      <c r="AH160" s="20"/>
      <c r="AI160" s="17"/>
      <c r="AJ160" s="17"/>
      <c r="AK160" s="17"/>
      <c r="AL160" s="17"/>
      <c r="AM160" s="32"/>
      <c r="AN160" s="94"/>
      <c r="AO160" s="94"/>
      <c r="AP160" s="94"/>
      <c r="AQ160" s="94"/>
      <c r="AR160" s="95"/>
      <c r="AS160" s="94"/>
      <c r="AT160" s="94"/>
      <c r="AU160" s="94"/>
      <c r="AV160" s="94"/>
      <c r="AW160" s="94"/>
      <c r="AX160" s="94"/>
    </row>
    <row r="161" spans="1:39" s="4" customFormat="1" ht="20.25" customHeight="1">
      <c r="A161" s="273" t="s">
        <v>5</v>
      </c>
      <c r="B161" s="276" t="s">
        <v>76</v>
      </c>
      <c r="C161" s="277"/>
      <c r="D161" s="277"/>
      <c r="E161" s="277"/>
      <c r="F161" s="282" t="s">
        <v>78</v>
      </c>
      <c r="G161" s="283"/>
      <c r="H161" s="283"/>
      <c r="I161" s="283"/>
      <c r="J161" s="283"/>
      <c r="K161" s="283"/>
      <c r="L161" s="283"/>
      <c r="M161" s="283"/>
      <c r="N161" s="283"/>
      <c r="O161" s="284"/>
      <c r="P161" s="277" t="s">
        <v>77</v>
      </c>
      <c r="Q161" s="277"/>
      <c r="R161" s="277"/>
      <c r="S161" s="277"/>
      <c r="T161" s="291"/>
      <c r="U161" s="266" t="s">
        <v>4</v>
      </c>
      <c r="V161" s="269" t="s">
        <v>42</v>
      </c>
      <c r="W161" s="270"/>
      <c r="X161" s="270"/>
      <c r="Y161" s="270"/>
      <c r="Z161" s="270"/>
      <c r="AA161" s="270"/>
      <c r="AB161" s="270"/>
      <c r="AC161" s="270"/>
      <c r="AD161" s="270"/>
      <c r="AE161" s="270"/>
      <c r="AF161" s="270"/>
      <c r="AG161" s="270"/>
      <c r="AH161" s="271"/>
      <c r="AI161" s="415"/>
      <c r="AJ161" s="416"/>
      <c r="AK161" s="9"/>
      <c r="AL161" s="9"/>
      <c r="AM161" s="9"/>
    </row>
    <row r="162" spans="1:86" s="4" customFormat="1" ht="27" customHeight="1">
      <c r="A162" s="274"/>
      <c r="B162" s="278"/>
      <c r="C162" s="279"/>
      <c r="D162" s="279"/>
      <c r="E162" s="279"/>
      <c r="F162" s="285"/>
      <c r="G162" s="286"/>
      <c r="H162" s="286"/>
      <c r="I162" s="286"/>
      <c r="J162" s="286"/>
      <c r="K162" s="286"/>
      <c r="L162" s="286"/>
      <c r="M162" s="286"/>
      <c r="N162" s="286"/>
      <c r="O162" s="287"/>
      <c r="P162" s="279"/>
      <c r="Q162" s="279"/>
      <c r="R162" s="279"/>
      <c r="S162" s="279"/>
      <c r="T162" s="292"/>
      <c r="U162" s="267"/>
      <c r="V162" s="246" t="s">
        <v>0</v>
      </c>
      <c r="W162" s="247"/>
      <c r="X162" s="247"/>
      <c r="Y162" s="247"/>
      <c r="Z162" s="248"/>
      <c r="AA162" s="247" t="s">
        <v>1</v>
      </c>
      <c r="AB162" s="248"/>
      <c r="AC162" s="247" t="s">
        <v>2</v>
      </c>
      <c r="AD162" s="248"/>
      <c r="AE162" s="247" t="s">
        <v>89</v>
      </c>
      <c r="AF162" s="248"/>
      <c r="AG162" s="246" t="s">
        <v>3</v>
      </c>
      <c r="AH162" s="272"/>
      <c r="AI162" s="415"/>
      <c r="AJ162" s="41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6"/>
    </row>
    <row r="163" spans="1:86" s="4" customFormat="1" ht="27" customHeight="1">
      <c r="A163" s="275"/>
      <c r="B163" s="280"/>
      <c r="C163" s="281"/>
      <c r="D163" s="281"/>
      <c r="E163" s="281"/>
      <c r="F163" s="288"/>
      <c r="G163" s="289"/>
      <c r="H163" s="289"/>
      <c r="I163" s="289"/>
      <c r="J163" s="289"/>
      <c r="K163" s="289"/>
      <c r="L163" s="289"/>
      <c r="M163" s="289"/>
      <c r="N163" s="289"/>
      <c r="O163" s="290"/>
      <c r="P163" s="281"/>
      <c r="Q163" s="281"/>
      <c r="R163" s="281"/>
      <c r="S163" s="281"/>
      <c r="T163" s="293"/>
      <c r="U163" s="268"/>
      <c r="V163" s="38">
        <v>50</v>
      </c>
      <c r="W163" s="39">
        <v>100</v>
      </c>
      <c r="X163" s="39">
        <v>200</v>
      </c>
      <c r="Y163" s="39">
        <v>400</v>
      </c>
      <c r="Z163" s="40">
        <v>800</v>
      </c>
      <c r="AA163" s="39">
        <v>100</v>
      </c>
      <c r="AB163" s="41">
        <v>200</v>
      </c>
      <c r="AC163" s="39">
        <v>100</v>
      </c>
      <c r="AD163" s="41">
        <v>200</v>
      </c>
      <c r="AE163" s="39">
        <v>100</v>
      </c>
      <c r="AF163" s="41">
        <v>200</v>
      </c>
      <c r="AG163" s="38">
        <v>200</v>
      </c>
      <c r="AH163" s="42">
        <v>400</v>
      </c>
      <c r="AI163" s="415"/>
      <c r="AJ163" s="416"/>
      <c r="AK163" s="36"/>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row>
    <row r="164" spans="1:86" s="4" customFormat="1" ht="45.75" customHeight="1">
      <c r="A164" s="37">
        <v>21</v>
      </c>
      <c r="B164" s="241">
        <f>'シート①データ入力・貼付シート'!B105</f>
        <v>0</v>
      </c>
      <c r="C164" s="235"/>
      <c r="D164" s="235"/>
      <c r="E164" s="235"/>
      <c r="F164" s="263">
        <f>'シート①データ入力・貼付シート'!C105</f>
        <v>0</v>
      </c>
      <c r="G164" s="264"/>
      <c r="H164" s="264"/>
      <c r="I164" s="264"/>
      <c r="J164" s="264"/>
      <c r="K164" s="264"/>
      <c r="L164" s="264"/>
      <c r="M164" s="264"/>
      <c r="N164" s="264"/>
      <c r="O164" s="265"/>
      <c r="P164" s="235">
        <f>'シート①データ入力・貼付シート'!D105</f>
        <v>0</v>
      </c>
      <c r="Q164" s="235"/>
      <c r="R164" s="235"/>
      <c r="S164" s="235"/>
      <c r="T164" s="236"/>
      <c r="U164" s="44">
        <f>'シート①データ入力・貼付シート'!F105</f>
        <v>0</v>
      </c>
      <c r="V164" s="45">
        <f>'シート①データ入力・貼付シート'!I105</f>
        <v>0</v>
      </c>
      <c r="W164" s="46">
        <f>'シート①データ入力・貼付シート'!J105</f>
        <v>0</v>
      </c>
      <c r="X164" s="46">
        <f>'シート①データ入力・貼付シート'!K105</f>
        <v>0</v>
      </c>
      <c r="Y164" s="46">
        <f>'シート①データ入力・貼付シート'!L105</f>
        <v>0</v>
      </c>
      <c r="Z164" s="46">
        <f>'シート①データ入力・貼付シート'!M105</f>
        <v>0</v>
      </c>
      <c r="AA164" s="45">
        <f>'シート①データ入力・貼付シート'!O105</f>
        <v>0</v>
      </c>
      <c r="AB164" s="47">
        <f>'シート①データ入力・貼付シート'!P105</f>
        <v>0</v>
      </c>
      <c r="AC164" s="46">
        <f>'シート①データ入力・貼付シート'!Q105</f>
        <v>0</v>
      </c>
      <c r="AD164" s="46">
        <f>'シート①データ入力・貼付シート'!R105</f>
        <v>0</v>
      </c>
      <c r="AE164" s="45">
        <f>'シート①データ入力・貼付シート'!S105</f>
        <v>0</v>
      </c>
      <c r="AF164" s="47">
        <f>'シート①データ入力・貼付シート'!T105</f>
        <v>0</v>
      </c>
      <c r="AG164" s="45">
        <f>'シート①データ入力・貼付シート'!U105</f>
        <v>0</v>
      </c>
      <c r="AH164" s="48">
        <f>'シート①データ入力・貼付シート'!V105</f>
        <v>0</v>
      </c>
      <c r="AI164" s="49">
        <f>IF(B164&gt;1,"2","")</f>
      </c>
      <c r="AJ164" s="49">
        <f>SUM(V164:AH164)</f>
        <v>0</v>
      </c>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3"/>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row>
    <row r="165" spans="1:86" s="4" customFormat="1" ht="45.75" customHeight="1">
      <c r="A165" s="37">
        <v>22</v>
      </c>
      <c r="B165" s="241">
        <f>'シート①データ入力・貼付シート'!B106</f>
        <v>0</v>
      </c>
      <c r="C165" s="235"/>
      <c r="D165" s="235"/>
      <c r="E165" s="235"/>
      <c r="F165" s="263">
        <f>'シート①データ入力・貼付シート'!C106</f>
        <v>0</v>
      </c>
      <c r="G165" s="264"/>
      <c r="H165" s="264"/>
      <c r="I165" s="264"/>
      <c r="J165" s="264"/>
      <c r="K165" s="264"/>
      <c r="L165" s="264"/>
      <c r="M165" s="264"/>
      <c r="N165" s="264"/>
      <c r="O165" s="265"/>
      <c r="P165" s="235">
        <f>'シート①データ入力・貼付シート'!D106</f>
        <v>0</v>
      </c>
      <c r="Q165" s="235"/>
      <c r="R165" s="235"/>
      <c r="S165" s="235"/>
      <c r="T165" s="236"/>
      <c r="U165" s="44">
        <f>'シート①データ入力・貼付シート'!F106</f>
        <v>0</v>
      </c>
      <c r="V165" s="45">
        <f>'シート①データ入力・貼付シート'!I106</f>
        <v>0</v>
      </c>
      <c r="W165" s="46">
        <f>'シート①データ入力・貼付シート'!J106</f>
        <v>0</v>
      </c>
      <c r="X165" s="46">
        <f>'シート①データ入力・貼付シート'!K106</f>
        <v>0</v>
      </c>
      <c r="Y165" s="46">
        <f>'シート①データ入力・貼付シート'!L106</f>
        <v>0</v>
      </c>
      <c r="Z165" s="46">
        <f>'シート①データ入力・貼付シート'!M106</f>
        <v>0</v>
      </c>
      <c r="AA165" s="45">
        <f>'シート①データ入力・貼付シート'!O106</f>
        <v>0</v>
      </c>
      <c r="AB165" s="47">
        <f>'シート①データ入力・貼付シート'!P106</f>
        <v>0</v>
      </c>
      <c r="AC165" s="46">
        <f>'シート①データ入力・貼付シート'!Q106</f>
        <v>0</v>
      </c>
      <c r="AD165" s="46">
        <f>'シート①データ入力・貼付シート'!R106</f>
        <v>0</v>
      </c>
      <c r="AE165" s="45">
        <f>'シート①データ入力・貼付シート'!S106</f>
        <v>0</v>
      </c>
      <c r="AF165" s="47">
        <f>'シート①データ入力・貼付シート'!T106</f>
        <v>0</v>
      </c>
      <c r="AG165" s="45">
        <f>'シート①データ入力・貼付シート'!U106</f>
        <v>0</v>
      </c>
      <c r="AH165" s="48">
        <f>'シート①データ入力・貼付シート'!V106</f>
        <v>0</v>
      </c>
      <c r="AI165" s="49">
        <f aca="true" t="shared" si="6" ref="AI165:AI183">IF(B165&gt;1,"2","")</f>
      </c>
      <c r="AJ165" s="49">
        <f aca="true" t="shared" si="7" ref="AJ165:AJ183">SUM(V165:AH165)</f>
        <v>0</v>
      </c>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3"/>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row>
    <row r="166" spans="1:86" s="4" customFormat="1" ht="45.75" customHeight="1">
      <c r="A166" s="37">
        <v>23</v>
      </c>
      <c r="B166" s="241">
        <f>'シート①データ入力・貼付シート'!B107</f>
        <v>0</v>
      </c>
      <c r="C166" s="235"/>
      <c r="D166" s="235"/>
      <c r="E166" s="235"/>
      <c r="F166" s="263">
        <f>'シート①データ入力・貼付シート'!C107</f>
        <v>0</v>
      </c>
      <c r="G166" s="264"/>
      <c r="H166" s="264"/>
      <c r="I166" s="264"/>
      <c r="J166" s="264"/>
      <c r="K166" s="264"/>
      <c r="L166" s="264"/>
      <c r="M166" s="264"/>
      <c r="N166" s="264"/>
      <c r="O166" s="265"/>
      <c r="P166" s="235">
        <f>'シート①データ入力・貼付シート'!D107</f>
        <v>0</v>
      </c>
      <c r="Q166" s="235"/>
      <c r="R166" s="235"/>
      <c r="S166" s="235"/>
      <c r="T166" s="236"/>
      <c r="U166" s="44">
        <f>'シート①データ入力・貼付シート'!F107</f>
        <v>0</v>
      </c>
      <c r="V166" s="45">
        <f>'シート①データ入力・貼付シート'!I107</f>
        <v>0</v>
      </c>
      <c r="W166" s="46">
        <f>'シート①データ入力・貼付シート'!J107</f>
        <v>0</v>
      </c>
      <c r="X166" s="46">
        <f>'シート①データ入力・貼付シート'!K107</f>
        <v>0</v>
      </c>
      <c r="Y166" s="46">
        <f>'シート①データ入力・貼付シート'!L107</f>
        <v>0</v>
      </c>
      <c r="Z166" s="46">
        <f>'シート①データ入力・貼付シート'!M107</f>
        <v>0</v>
      </c>
      <c r="AA166" s="45">
        <f>'シート①データ入力・貼付シート'!O107</f>
        <v>0</v>
      </c>
      <c r="AB166" s="47">
        <f>'シート①データ入力・貼付シート'!P107</f>
        <v>0</v>
      </c>
      <c r="AC166" s="46">
        <f>'シート①データ入力・貼付シート'!Q107</f>
        <v>0</v>
      </c>
      <c r="AD166" s="46">
        <f>'シート①データ入力・貼付シート'!R107</f>
        <v>0</v>
      </c>
      <c r="AE166" s="45">
        <f>'シート①データ入力・貼付シート'!S107</f>
        <v>0</v>
      </c>
      <c r="AF166" s="47">
        <f>'シート①データ入力・貼付シート'!T107</f>
        <v>0</v>
      </c>
      <c r="AG166" s="45">
        <f>'シート①データ入力・貼付シート'!U107</f>
        <v>0</v>
      </c>
      <c r="AH166" s="48">
        <f>'シート①データ入力・貼付シート'!V107</f>
        <v>0</v>
      </c>
      <c r="AI166" s="49">
        <f t="shared" si="6"/>
      </c>
      <c r="AJ166" s="49">
        <f t="shared" si="7"/>
        <v>0</v>
      </c>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3"/>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row>
    <row r="167" spans="1:86" s="4" customFormat="1" ht="45.75" customHeight="1">
      <c r="A167" s="37">
        <v>24</v>
      </c>
      <c r="B167" s="241">
        <f>'シート①データ入力・貼付シート'!B108</f>
        <v>0</v>
      </c>
      <c r="C167" s="235"/>
      <c r="D167" s="235"/>
      <c r="E167" s="235"/>
      <c r="F167" s="263">
        <f>'シート①データ入力・貼付シート'!C108</f>
        <v>0</v>
      </c>
      <c r="G167" s="264"/>
      <c r="H167" s="264"/>
      <c r="I167" s="264"/>
      <c r="J167" s="264"/>
      <c r="K167" s="264"/>
      <c r="L167" s="264"/>
      <c r="M167" s="264"/>
      <c r="N167" s="264"/>
      <c r="O167" s="265"/>
      <c r="P167" s="235">
        <f>'シート①データ入力・貼付シート'!D108</f>
        <v>0</v>
      </c>
      <c r="Q167" s="235"/>
      <c r="R167" s="235"/>
      <c r="S167" s="235"/>
      <c r="T167" s="236"/>
      <c r="U167" s="44">
        <f>'シート①データ入力・貼付シート'!F108</f>
        <v>0</v>
      </c>
      <c r="V167" s="45">
        <f>'シート①データ入力・貼付シート'!I108</f>
        <v>0</v>
      </c>
      <c r="W167" s="46">
        <f>'シート①データ入力・貼付シート'!J108</f>
        <v>0</v>
      </c>
      <c r="X167" s="46">
        <f>'シート①データ入力・貼付シート'!K108</f>
        <v>0</v>
      </c>
      <c r="Y167" s="46">
        <f>'シート①データ入力・貼付シート'!L108</f>
        <v>0</v>
      </c>
      <c r="Z167" s="46">
        <f>'シート①データ入力・貼付シート'!M108</f>
        <v>0</v>
      </c>
      <c r="AA167" s="45">
        <f>'シート①データ入力・貼付シート'!O108</f>
        <v>0</v>
      </c>
      <c r="AB167" s="47">
        <f>'シート①データ入力・貼付シート'!P108</f>
        <v>0</v>
      </c>
      <c r="AC167" s="46">
        <f>'シート①データ入力・貼付シート'!Q108</f>
        <v>0</v>
      </c>
      <c r="AD167" s="46">
        <f>'シート①データ入力・貼付シート'!R108</f>
        <v>0</v>
      </c>
      <c r="AE167" s="45">
        <f>'シート①データ入力・貼付シート'!S108</f>
        <v>0</v>
      </c>
      <c r="AF167" s="47">
        <f>'シート①データ入力・貼付シート'!T108</f>
        <v>0</v>
      </c>
      <c r="AG167" s="45">
        <f>'シート①データ入力・貼付シート'!U108</f>
        <v>0</v>
      </c>
      <c r="AH167" s="48">
        <f>'シート①データ入力・貼付シート'!V108</f>
        <v>0</v>
      </c>
      <c r="AI167" s="49">
        <f t="shared" si="6"/>
      </c>
      <c r="AJ167" s="49">
        <f t="shared" si="7"/>
        <v>0</v>
      </c>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3"/>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36"/>
    </row>
    <row r="168" spans="1:86" s="4" customFormat="1" ht="45.75" customHeight="1">
      <c r="A168" s="37">
        <v>25</v>
      </c>
      <c r="B168" s="241">
        <f>'シート①データ入力・貼付シート'!B109</f>
        <v>0</v>
      </c>
      <c r="C168" s="235"/>
      <c r="D168" s="235"/>
      <c r="E168" s="235"/>
      <c r="F168" s="263">
        <f>'シート①データ入力・貼付シート'!C109</f>
        <v>0</v>
      </c>
      <c r="G168" s="264"/>
      <c r="H168" s="264"/>
      <c r="I168" s="264"/>
      <c r="J168" s="264"/>
      <c r="K168" s="264"/>
      <c r="L168" s="264"/>
      <c r="M168" s="264"/>
      <c r="N168" s="264"/>
      <c r="O168" s="265"/>
      <c r="P168" s="235">
        <f>'シート①データ入力・貼付シート'!D109</f>
        <v>0</v>
      </c>
      <c r="Q168" s="235"/>
      <c r="R168" s="235"/>
      <c r="S168" s="235"/>
      <c r="T168" s="236"/>
      <c r="U168" s="44">
        <f>'シート①データ入力・貼付シート'!F109</f>
        <v>0</v>
      </c>
      <c r="V168" s="45">
        <f>'シート①データ入力・貼付シート'!I109</f>
        <v>0</v>
      </c>
      <c r="W168" s="46">
        <f>'シート①データ入力・貼付シート'!J109</f>
        <v>0</v>
      </c>
      <c r="X168" s="46">
        <f>'シート①データ入力・貼付シート'!K109</f>
        <v>0</v>
      </c>
      <c r="Y168" s="46">
        <f>'シート①データ入力・貼付シート'!L109</f>
        <v>0</v>
      </c>
      <c r="Z168" s="46">
        <f>'シート①データ入力・貼付シート'!M109</f>
        <v>0</v>
      </c>
      <c r="AA168" s="45">
        <f>'シート①データ入力・貼付シート'!O109</f>
        <v>0</v>
      </c>
      <c r="AB168" s="47">
        <f>'シート①データ入力・貼付シート'!P109</f>
        <v>0</v>
      </c>
      <c r="AC168" s="46">
        <f>'シート①データ入力・貼付シート'!Q109</f>
        <v>0</v>
      </c>
      <c r="AD168" s="46">
        <f>'シート①データ入力・貼付シート'!R109</f>
        <v>0</v>
      </c>
      <c r="AE168" s="45">
        <f>'シート①データ入力・貼付シート'!S109</f>
        <v>0</v>
      </c>
      <c r="AF168" s="47">
        <f>'シート①データ入力・貼付シート'!T109</f>
        <v>0</v>
      </c>
      <c r="AG168" s="45">
        <f>'シート①データ入力・貼付シート'!U109</f>
        <v>0</v>
      </c>
      <c r="AH168" s="48">
        <f>'シート①データ入力・貼付シート'!V109</f>
        <v>0</v>
      </c>
      <c r="AI168" s="49">
        <f t="shared" si="6"/>
      </c>
      <c r="AJ168" s="49">
        <f t="shared" si="7"/>
        <v>0</v>
      </c>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3"/>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row>
    <row r="169" spans="1:86" s="4" customFormat="1" ht="45.75" customHeight="1">
      <c r="A169" s="37">
        <v>26</v>
      </c>
      <c r="B169" s="241">
        <f>'シート①データ入力・貼付シート'!B110</f>
        <v>0</v>
      </c>
      <c r="C169" s="235"/>
      <c r="D169" s="235"/>
      <c r="E169" s="235"/>
      <c r="F169" s="263">
        <f>'シート①データ入力・貼付シート'!C110</f>
        <v>0</v>
      </c>
      <c r="G169" s="264"/>
      <c r="H169" s="264"/>
      <c r="I169" s="264"/>
      <c r="J169" s="264"/>
      <c r="K169" s="264"/>
      <c r="L169" s="264"/>
      <c r="M169" s="264"/>
      <c r="N169" s="264"/>
      <c r="O169" s="265"/>
      <c r="P169" s="235">
        <f>'シート①データ入力・貼付シート'!D110</f>
        <v>0</v>
      </c>
      <c r="Q169" s="235"/>
      <c r="R169" s="235"/>
      <c r="S169" s="235"/>
      <c r="T169" s="236"/>
      <c r="U169" s="44">
        <f>'シート①データ入力・貼付シート'!F110</f>
        <v>0</v>
      </c>
      <c r="V169" s="45">
        <f>'シート①データ入力・貼付シート'!I110</f>
        <v>0</v>
      </c>
      <c r="W169" s="46">
        <f>'シート①データ入力・貼付シート'!J110</f>
        <v>0</v>
      </c>
      <c r="X169" s="46">
        <f>'シート①データ入力・貼付シート'!K110</f>
        <v>0</v>
      </c>
      <c r="Y169" s="46">
        <f>'シート①データ入力・貼付シート'!L110</f>
        <v>0</v>
      </c>
      <c r="Z169" s="46">
        <f>'シート①データ入力・貼付シート'!M110</f>
        <v>0</v>
      </c>
      <c r="AA169" s="45">
        <f>'シート①データ入力・貼付シート'!O110</f>
        <v>0</v>
      </c>
      <c r="AB169" s="47">
        <f>'シート①データ入力・貼付シート'!P110</f>
        <v>0</v>
      </c>
      <c r="AC169" s="46">
        <f>'シート①データ入力・貼付シート'!Q110</f>
        <v>0</v>
      </c>
      <c r="AD169" s="46">
        <f>'シート①データ入力・貼付シート'!R110</f>
        <v>0</v>
      </c>
      <c r="AE169" s="45">
        <f>'シート①データ入力・貼付シート'!S110</f>
        <v>0</v>
      </c>
      <c r="AF169" s="47">
        <f>'シート①データ入力・貼付シート'!T110</f>
        <v>0</v>
      </c>
      <c r="AG169" s="45">
        <f>'シート①データ入力・貼付シート'!U110</f>
        <v>0</v>
      </c>
      <c r="AH169" s="48">
        <f>'シート①データ入力・貼付シート'!V110</f>
        <v>0</v>
      </c>
      <c r="AI169" s="49">
        <f t="shared" si="6"/>
      </c>
      <c r="AJ169" s="49">
        <f t="shared" si="7"/>
        <v>0</v>
      </c>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3"/>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row>
    <row r="170" spans="1:86" s="4" customFormat="1" ht="45.75" customHeight="1">
      <c r="A170" s="37">
        <v>27</v>
      </c>
      <c r="B170" s="241">
        <f>'シート①データ入力・貼付シート'!B111</f>
        <v>0</v>
      </c>
      <c r="C170" s="235"/>
      <c r="D170" s="235"/>
      <c r="E170" s="235"/>
      <c r="F170" s="263">
        <f>'シート①データ入力・貼付シート'!C111</f>
        <v>0</v>
      </c>
      <c r="G170" s="264"/>
      <c r="H170" s="264"/>
      <c r="I170" s="264"/>
      <c r="J170" s="264"/>
      <c r="K170" s="264"/>
      <c r="L170" s="264"/>
      <c r="M170" s="264"/>
      <c r="N170" s="264"/>
      <c r="O170" s="265"/>
      <c r="P170" s="235">
        <f>'シート①データ入力・貼付シート'!D111</f>
        <v>0</v>
      </c>
      <c r="Q170" s="235"/>
      <c r="R170" s="235"/>
      <c r="S170" s="235"/>
      <c r="T170" s="236"/>
      <c r="U170" s="44">
        <f>'シート①データ入力・貼付シート'!F111</f>
        <v>0</v>
      </c>
      <c r="V170" s="45">
        <f>'シート①データ入力・貼付シート'!I111</f>
        <v>0</v>
      </c>
      <c r="W170" s="46">
        <f>'シート①データ入力・貼付シート'!J111</f>
        <v>0</v>
      </c>
      <c r="X170" s="46">
        <f>'シート①データ入力・貼付シート'!K111</f>
        <v>0</v>
      </c>
      <c r="Y170" s="46">
        <f>'シート①データ入力・貼付シート'!L111</f>
        <v>0</v>
      </c>
      <c r="Z170" s="46">
        <f>'シート①データ入力・貼付シート'!M111</f>
        <v>0</v>
      </c>
      <c r="AA170" s="45">
        <f>'シート①データ入力・貼付シート'!O111</f>
        <v>0</v>
      </c>
      <c r="AB170" s="47">
        <f>'シート①データ入力・貼付シート'!P111</f>
        <v>0</v>
      </c>
      <c r="AC170" s="46">
        <f>'シート①データ入力・貼付シート'!Q111</f>
        <v>0</v>
      </c>
      <c r="AD170" s="46">
        <f>'シート①データ入力・貼付シート'!R111</f>
        <v>0</v>
      </c>
      <c r="AE170" s="45">
        <f>'シート①データ入力・貼付シート'!S111</f>
        <v>0</v>
      </c>
      <c r="AF170" s="47">
        <f>'シート①データ入力・貼付シート'!T111</f>
        <v>0</v>
      </c>
      <c r="AG170" s="45">
        <f>'シート①データ入力・貼付シート'!U111</f>
        <v>0</v>
      </c>
      <c r="AH170" s="48">
        <f>'シート①データ入力・貼付シート'!V111</f>
        <v>0</v>
      </c>
      <c r="AI170" s="49">
        <f t="shared" si="6"/>
      </c>
      <c r="AJ170" s="49">
        <f t="shared" si="7"/>
        <v>0</v>
      </c>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3"/>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row>
    <row r="171" spans="1:86" s="4" customFormat="1" ht="45.75" customHeight="1">
      <c r="A171" s="37">
        <v>28</v>
      </c>
      <c r="B171" s="241">
        <f>'シート①データ入力・貼付シート'!B112</f>
        <v>0</v>
      </c>
      <c r="C171" s="235"/>
      <c r="D171" s="235"/>
      <c r="E171" s="235"/>
      <c r="F171" s="263">
        <f>'シート①データ入力・貼付シート'!C112</f>
        <v>0</v>
      </c>
      <c r="G171" s="264"/>
      <c r="H171" s="264"/>
      <c r="I171" s="264"/>
      <c r="J171" s="264"/>
      <c r="K171" s="264"/>
      <c r="L171" s="264"/>
      <c r="M171" s="264"/>
      <c r="N171" s="264"/>
      <c r="O171" s="265"/>
      <c r="P171" s="235">
        <f>'シート①データ入力・貼付シート'!D112</f>
        <v>0</v>
      </c>
      <c r="Q171" s="235"/>
      <c r="R171" s="235"/>
      <c r="S171" s="235"/>
      <c r="T171" s="236"/>
      <c r="U171" s="44">
        <f>'シート①データ入力・貼付シート'!F112</f>
        <v>0</v>
      </c>
      <c r="V171" s="45">
        <f>'シート①データ入力・貼付シート'!I112</f>
        <v>0</v>
      </c>
      <c r="W171" s="46">
        <f>'シート①データ入力・貼付シート'!J112</f>
        <v>0</v>
      </c>
      <c r="X171" s="46">
        <f>'シート①データ入力・貼付シート'!K112</f>
        <v>0</v>
      </c>
      <c r="Y171" s="46">
        <f>'シート①データ入力・貼付シート'!L112</f>
        <v>0</v>
      </c>
      <c r="Z171" s="46">
        <f>'シート①データ入力・貼付シート'!M112</f>
        <v>0</v>
      </c>
      <c r="AA171" s="45">
        <f>'シート①データ入力・貼付シート'!O112</f>
        <v>0</v>
      </c>
      <c r="AB171" s="47">
        <f>'シート①データ入力・貼付シート'!P112</f>
        <v>0</v>
      </c>
      <c r="AC171" s="46">
        <f>'シート①データ入力・貼付シート'!Q112</f>
        <v>0</v>
      </c>
      <c r="AD171" s="46">
        <f>'シート①データ入力・貼付シート'!R112</f>
        <v>0</v>
      </c>
      <c r="AE171" s="45">
        <f>'シート①データ入力・貼付シート'!S112</f>
        <v>0</v>
      </c>
      <c r="AF171" s="47">
        <f>'シート①データ入力・貼付シート'!T112</f>
        <v>0</v>
      </c>
      <c r="AG171" s="45">
        <f>'シート①データ入力・貼付シート'!U112</f>
        <v>0</v>
      </c>
      <c r="AH171" s="48">
        <f>'シート①データ入力・貼付シート'!V112</f>
        <v>0</v>
      </c>
      <c r="AI171" s="49">
        <f t="shared" si="6"/>
      </c>
      <c r="AJ171" s="49">
        <f t="shared" si="7"/>
        <v>0</v>
      </c>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3"/>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6"/>
    </row>
    <row r="172" spans="1:86" s="4" customFormat="1" ht="45.75" customHeight="1">
      <c r="A172" s="37">
        <v>29</v>
      </c>
      <c r="B172" s="241">
        <f>'シート①データ入力・貼付シート'!B113</f>
        <v>0</v>
      </c>
      <c r="C172" s="235"/>
      <c r="D172" s="235"/>
      <c r="E172" s="235"/>
      <c r="F172" s="263">
        <f>'シート①データ入力・貼付シート'!C113</f>
        <v>0</v>
      </c>
      <c r="G172" s="264"/>
      <c r="H172" s="264"/>
      <c r="I172" s="264"/>
      <c r="J172" s="264"/>
      <c r="K172" s="264"/>
      <c r="L172" s="264"/>
      <c r="M172" s="264"/>
      <c r="N172" s="264"/>
      <c r="O172" s="265"/>
      <c r="P172" s="235">
        <f>'シート①データ入力・貼付シート'!D113</f>
        <v>0</v>
      </c>
      <c r="Q172" s="235"/>
      <c r="R172" s="235"/>
      <c r="S172" s="235"/>
      <c r="T172" s="236"/>
      <c r="U172" s="44">
        <f>'シート①データ入力・貼付シート'!F113</f>
        <v>0</v>
      </c>
      <c r="V172" s="45">
        <f>'シート①データ入力・貼付シート'!I113</f>
        <v>0</v>
      </c>
      <c r="W172" s="46">
        <f>'シート①データ入力・貼付シート'!J113</f>
        <v>0</v>
      </c>
      <c r="X172" s="46">
        <f>'シート①データ入力・貼付シート'!K113</f>
        <v>0</v>
      </c>
      <c r="Y172" s="46">
        <f>'シート①データ入力・貼付シート'!L113</f>
        <v>0</v>
      </c>
      <c r="Z172" s="46">
        <f>'シート①データ入力・貼付シート'!M113</f>
        <v>0</v>
      </c>
      <c r="AA172" s="45">
        <f>'シート①データ入力・貼付シート'!O113</f>
        <v>0</v>
      </c>
      <c r="AB172" s="47">
        <f>'シート①データ入力・貼付シート'!P113</f>
        <v>0</v>
      </c>
      <c r="AC172" s="46">
        <f>'シート①データ入力・貼付シート'!Q113</f>
        <v>0</v>
      </c>
      <c r="AD172" s="46">
        <f>'シート①データ入力・貼付シート'!R113</f>
        <v>0</v>
      </c>
      <c r="AE172" s="45">
        <f>'シート①データ入力・貼付シート'!S113</f>
        <v>0</v>
      </c>
      <c r="AF172" s="47">
        <f>'シート①データ入力・貼付シート'!T113</f>
        <v>0</v>
      </c>
      <c r="AG172" s="45">
        <f>'シート①データ入力・貼付シート'!U113</f>
        <v>0</v>
      </c>
      <c r="AH172" s="48">
        <f>'シート①データ入力・貼付シート'!V113</f>
        <v>0</v>
      </c>
      <c r="AI172" s="49">
        <f t="shared" si="6"/>
      </c>
      <c r="AJ172" s="49">
        <f t="shared" si="7"/>
        <v>0</v>
      </c>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3"/>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row>
    <row r="173" spans="1:86" s="4" customFormat="1" ht="45.75" customHeight="1">
      <c r="A173" s="37">
        <v>30</v>
      </c>
      <c r="B173" s="241">
        <f>'シート①データ入力・貼付シート'!B114</f>
        <v>0</v>
      </c>
      <c r="C173" s="235"/>
      <c r="D173" s="235"/>
      <c r="E173" s="235"/>
      <c r="F173" s="263">
        <f>'シート①データ入力・貼付シート'!C114</f>
        <v>0</v>
      </c>
      <c r="G173" s="264"/>
      <c r="H173" s="264"/>
      <c r="I173" s="264"/>
      <c r="J173" s="264"/>
      <c r="K173" s="264"/>
      <c r="L173" s="264"/>
      <c r="M173" s="264"/>
      <c r="N173" s="264"/>
      <c r="O173" s="265"/>
      <c r="P173" s="235">
        <f>'シート①データ入力・貼付シート'!D114</f>
        <v>0</v>
      </c>
      <c r="Q173" s="235"/>
      <c r="R173" s="235"/>
      <c r="S173" s="235"/>
      <c r="T173" s="236"/>
      <c r="U173" s="44">
        <f>'シート①データ入力・貼付シート'!F114</f>
        <v>0</v>
      </c>
      <c r="V173" s="45">
        <f>'シート①データ入力・貼付シート'!I114</f>
        <v>0</v>
      </c>
      <c r="W173" s="46">
        <f>'シート①データ入力・貼付シート'!J114</f>
        <v>0</v>
      </c>
      <c r="X173" s="46">
        <f>'シート①データ入力・貼付シート'!K114</f>
        <v>0</v>
      </c>
      <c r="Y173" s="46">
        <f>'シート①データ入力・貼付シート'!L114</f>
        <v>0</v>
      </c>
      <c r="Z173" s="46">
        <f>'シート①データ入力・貼付シート'!M114</f>
        <v>0</v>
      </c>
      <c r="AA173" s="45">
        <f>'シート①データ入力・貼付シート'!O114</f>
        <v>0</v>
      </c>
      <c r="AB173" s="47">
        <f>'シート①データ入力・貼付シート'!P114</f>
        <v>0</v>
      </c>
      <c r="AC173" s="46">
        <f>'シート①データ入力・貼付シート'!Q114</f>
        <v>0</v>
      </c>
      <c r="AD173" s="46">
        <f>'シート①データ入力・貼付シート'!R114</f>
        <v>0</v>
      </c>
      <c r="AE173" s="45">
        <f>'シート①データ入力・貼付シート'!S114</f>
        <v>0</v>
      </c>
      <c r="AF173" s="47">
        <f>'シート①データ入力・貼付シート'!T114</f>
        <v>0</v>
      </c>
      <c r="AG173" s="45">
        <f>'シート①データ入力・貼付シート'!U114</f>
        <v>0</v>
      </c>
      <c r="AH173" s="48">
        <f>'シート①データ入力・貼付シート'!V114</f>
        <v>0</v>
      </c>
      <c r="AI173" s="49">
        <f t="shared" si="6"/>
      </c>
      <c r="AJ173" s="49">
        <f t="shared" si="7"/>
        <v>0</v>
      </c>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3"/>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6"/>
    </row>
    <row r="174" spans="1:86" s="4" customFormat="1" ht="45.75" customHeight="1">
      <c r="A174" s="37">
        <v>31</v>
      </c>
      <c r="B174" s="241">
        <f>'シート①データ入力・貼付シート'!B115</f>
        <v>0</v>
      </c>
      <c r="C174" s="235"/>
      <c r="D174" s="235"/>
      <c r="E174" s="235"/>
      <c r="F174" s="263">
        <f>'シート①データ入力・貼付シート'!C115</f>
        <v>0</v>
      </c>
      <c r="G174" s="264"/>
      <c r="H174" s="264"/>
      <c r="I174" s="264"/>
      <c r="J174" s="264"/>
      <c r="K174" s="264"/>
      <c r="L174" s="264"/>
      <c r="M174" s="264"/>
      <c r="N174" s="264"/>
      <c r="O174" s="265"/>
      <c r="P174" s="235">
        <f>'シート①データ入力・貼付シート'!D115</f>
        <v>0</v>
      </c>
      <c r="Q174" s="235"/>
      <c r="R174" s="235"/>
      <c r="S174" s="235"/>
      <c r="T174" s="236"/>
      <c r="U174" s="44">
        <f>'シート①データ入力・貼付シート'!F115</f>
        <v>0</v>
      </c>
      <c r="V174" s="45">
        <f>'シート①データ入力・貼付シート'!I115</f>
        <v>0</v>
      </c>
      <c r="W174" s="46">
        <f>'シート①データ入力・貼付シート'!J115</f>
        <v>0</v>
      </c>
      <c r="X174" s="46">
        <f>'シート①データ入力・貼付シート'!K115</f>
        <v>0</v>
      </c>
      <c r="Y174" s="46">
        <f>'シート①データ入力・貼付シート'!L115</f>
        <v>0</v>
      </c>
      <c r="Z174" s="46">
        <f>'シート①データ入力・貼付シート'!M115</f>
        <v>0</v>
      </c>
      <c r="AA174" s="45">
        <f>'シート①データ入力・貼付シート'!O115</f>
        <v>0</v>
      </c>
      <c r="AB174" s="47">
        <f>'シート①データ入力・貼付シート'!P115</f>
        <v>0</v>
      </c>
      <c r="AC174" s="46">
        <f>'シート①データ入力・貼付シート'!Q115</f>
        <v>0</v>
      </c>
      <c r="AD174" s="46">
        <f>'シート①データ入力・貼付シート'!R115</f>
        <v>0</v>
      </c>
      <c r="AE174" s="45">
        <f>'シート①データ入力・貼付シート'!S115</f>
        <v>0</v>
      </c>
      <c r="AF174" s="47">
        <f>'シート①データ入力・貼付シート'!T115</f>
        <v>0</v>
      </c>
      <c r="AG174" s="45">
        <f>'シート①データ入力・貼付シート'!U115</f>
        <v>0</v>
      </c>
      <c r="AH174" s="48">
        <f>'シート①データ入力・貼付シート'!V115</f>
        <v>0</v>
      </c>
      <c r="AI174" s="49">
        <f t="shared" si="6"/>
      </c>
      <c r="AJ174" s="49">
        <f t="shared" si="7"/>
        <v>0</v>
      </c>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3"/>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row>
    <row r="175" spans="1:86" s="4" customFormat="1" ht="45.75" customHeight="1">
      <c r="A175" s="37">
        <v>32</v>
      </c>
      <c r="B175" s="241">
        <f>'シート①データ入力・貼付シート'!B116</f>
        <v>0</v>
      </c>
      <c r="C175" s="235"/>
      <c r="D175" s="235"/>
      <c r="E175" s="235"/>
      <c r="F175" s="263">
        <f>'シート①データ入力・貼付シート'!C116</f>
        <v>0</v>
      </c>
      <c r="G175" s="264"/>
      <c r="H175" s="264"/>
      <c r="I175" s="264"/>
      <c r="J175" s="264"/>
      <c r="K175" s="264"/>
      <c r="L175" s="264"/>
      <c r="M175" s="264"/>
      <c r="N175" s="264"/>
      <c r="O175" s="265"/>
      <c r="P175" s="235">
        <f>'シート①データ入力・貼付シート'!D116</f>
        <v>0</v>
      </c>
      <c r="Q175" s="235"/>
      <c r="R175" s="235"/>
      <c r="S175" s="235"/>
      <c r="T175" s="236"/>
      <c r="U175" s="44">
        <f>'シート①データ入力・貼付シート'!F116</f>
        <v>0</v>
      </c>
      <c r="V175" s="45">
        <f>'シート①データ入力・貼付シート'!I116</f>
        <v>0</v>
      </c>
      <c r="W175" s="46">
        <f>'シート①データ入力・貼付シート'!J116</f>
        <v>0</v>
      </c>
      <c r="X175" s="46">
        <f>'シート①データ入力・貼付シート'!K116</f>
        <v>0</v>
      </c>
      <c r="Y175" s="46">
        <f>'シート①データ入力・貼付シート'!L116</f>
        <v>0</v>
      </c>
      <c r="Z175" s="46">
        <f>'シート①データ入力・貼付シート'!M116</f>
        <v>0</v>
      </c>
      <c r="AA175" s="45">
        <f>'シート①データ入力・貼付シート'!O116</f>
        <v>0</v>
      </c>
      <c r="AB175" s="47">
        <f>'シート①データ入力・貼付シート'!P116</f>
        <v>0</v>
      </c>
      <c r="AC175" s="46">
        <f>'シート①データ入力・貼付シート'!Q116</f>
        <v>0</v>
      </c>
      <c r="AD175" s="46">
        <f>'シート①データ入力・貼付シート'!R116</f>
        <v>0</v>
      </c>
      <c r="AE175" s="45">
        <f>'シート①データ入力・貼付シート'!S116</f>
        <v>0</v>
      </c>
      <c r="AF175" s="47">
        <f>'シート①データ入力・貼付シート'!T116</f>
        <v>0</v>
      </c>
      <c r="AG175" s="45">
        <f>'シート①データ入力・貼付シート'!U116</f>
        <v>0</v>
      </c>
      <c r="AH175" s="48">
        <f>'シート①データ入力・貼付シート'!V116</f>
        <v>0</v>
      </c>
      <c r="AI175" s="49">
        <f t="shared" si="6"/>
      </c>
      <c r="AJ175" s="49">
        <f t="shared" si="7"/>
        <v>0</v>
      </c>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3"/>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36"/>
    </row>
    <row r="176" spans="1:86" s="4" customFormat="1" ht="45.75" customHeight="1">
      <c r="A176" s="37">
        <v>33</v>
      </c>
      <c r="B176" s="241">
        <f>'シート①データ入力・貼付シート'!B117</f>
        <v>0</v>
      </c>
      <c r="C176" s="235"/>
      <c r="D176" s="235"/>
      <c r="E176" s="235"/>
      <c r="F176" s="263">
        <f>'シート①データ入力・貼付シート'!C117</f>
        <v>0</v>
      </c>
      <c r="G176" s="264"/>
      <c r="H176" s="264"/>
      <c r="I176" s="264"/>
      <c r="J176" s="264"/>
      <c r="K176" s="264"/>
      <c r="L176" s="264"/>
      <c r="M176" s="264"/>
      <c r="N176" s="264"/>
      <c r="O176" s="265"/>
      <c r="P176" s="235">
        <f>'シート①データ入力・貼付シート'!D117</f>
        <v>0</v>
      </c>
      <c r="Q176" s="235"/>
      <c r="R176" s="235"/>
      <c r="S176" s="235"/>
      <c r="T176" s="236"/>
      <c r="U176" s="44">
        <f>'シート①データ入力・貼付シート'!F117</f>
        <v>0</v>
      </c>
      <c r="V176" s="45">
        <f>'シート①データ入力・貼付シート'!I117</f>
        <v>0</v>
      </c>
      <c r="W176" s="46">
        <f>'シート①データ入力・貼付シート'!J117</f>
        <v>0</v>
      </c>
      <c r="X176" s="46">
        <f>'シート①データ入力・貼付シート'!K117</f>
        <v>0</v>
      </c>
      <c r="Y176" s="46">
        <f>'シート①データ入力・貼付シート'!L117</f>
        <v>0</v>
      </c>
      <c r="Z176" s="46">
        <f>'シート①データ入力・貼付シート'!M117</f>
        <v>0</v>
      </c>
      <c r="AA176" s="45">
        <f>'シート①データ入力・貼付シート'!O117</f>
        <v>0</v>
      </c>
      <c r="AB176" s="47">
        <f>'シート①データ入力・貼付シート'!P117</f>
        <v>0</v>
      </c>
      <c r="AC176" s="46">
        <f>'シート①データ入力・貼付シート'!Q117</f>
        <v>0</v>
      </c>
      <c r="AD176" s="46">
        <f>'シート①データ入力・貼付シート'!R117</f>
        <v>0</v>
      </c>
      <c r="AE176" s="45">
        <f>'シート①データ入力・貼付シート'!S117</f>
        <v>0</v>
      </c>
      <c r="AF176" s="47">
        <f>'シート①データ入力・貼付シート'!T117</f>
        <v>0</v>
      </c>
      <c r="AG176" s="45">
        <f>'シート①データ入力・貼付シート'!U117</f>
        <v>0</v>
      </c>
      <c r="AH176" s="48">
        <f>'シート①データ入力・貼付シート'!V117</f>
        <v>0</v>
      </c>
      <c r="AI176" s="49">
        <f t="shared" si="6"/>
      </c>
      <c r="AJ176" s="49">
        <f t="shared" si="7"/>
        <v>0</v>
      </c>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3"/>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6"/>
    </row>
    <row r="177" spans="1:86" s="4" customFormat="1" ht="45.75" customHeight="1">
      <c r="A177" s="37">
        <v>34</v>
      </c>
      <c r="B177" s="241">
        <f>'シート①データ入力・貼付シート'!B118</f>
        <v>0</v>
      </c>
      <c r="C177" s="235"/>
      <c r="D177" s="235"/>
      <c r="E177" s="235"/>
      <c r="F177" s="263">
        <f>'シート①データ入力・貼付シート'!C118</f>
        <v>0</v>
      </c>
      <c r="G177" s="264"/>
      <c r="H177" s="264"/>
      <c r="I177" s="264"/>
      <c r="J177" s="264"/>
      <c r="K177" s="264"/>
      <c r="L177" s="264"/>
      <c r="M177" s="264"/>
      <c r="N177" s="264"/>
      <c r="O177" s="265"/>
      <c r="P177" s="235">
        <f>'シート①データ入力・貼付シート'!D118</f>
        <v>0</v>
      </c>
      <c r="Q177" s="235"/>
      <c r="R177" s="235"/>
      <c r="S177" s="235"/>
      <c r="T177" s="236"/>
      <c r="U177" s="44">
        <f>'シート①データ入力・貼付シート'!F118</f>
        <v>0</v>
      </c>
      <c r="V177" s="45">
        <f>'シート①データ入力・貼付シート'!I118</f>
        <v>0</v>
      </c>
      <c r="W177" s="46">
        <f>'シート①データ入力・貼付シート'!J118</f>
        <v>0</v>
      </c>
      <c r="X177" s="46">
        <f>'シート①データ入力・貼付シート'!K118</f>
        <v>0</v>
      </c>
      <c r="Y177" s="46">
        <f>'シート①データ入力・貼付シート'!L118</f>
        <v>0</v>
      </c>
      <c r="Z177" s="46">
        <f>'シート①データ入力・貼付シート'!M118</f>
        <v>0</v>
      </c>
      <c r="AA177" s="45">
        <f>'シート①データ入力・貼付シート'!O118</f>
        <v>0</v>
      </c>
      <c r="AB177" s="47">
        <f>'シート①データ入力・貼付シート'!P118</f>
        <v>0</v>
      </c>
      <c r="AC177" s="46">
        <f>'シート①データ入力・貼付シート'!Q118</f>
        <v>0</v>
      </c>
      <c r="AD177" s="46">
        <f>'シート①データ入力・貼付シート'!R118</f>
        <v>0</v>
      </c>
      <c r="AE177" s="45">
        <f>'シート①データ入力・貼付シート'!S118</f>
        <v>0</v>
      </c>
      <c r="AF177" s="47">
        <f>'シート①データ入力・貼付シート'!T118</f>
        <v>0</v>
      </c>
      <c r="AG177" s="45">
        <f>'シート①データ入力・貼付シート'!U118</f>
        <v>0</v>
      </c>
      <c r="AH177" s="48">
        <f>'シート①データ入力・貼付シート'!V118</f>
        <v>0</v>
      </c>
      <c r="AI177" s="49">
        <f t="shared" si="6"/>
      </c>
      <c r="AJ177" s="49">
        <f t="shared" si="7"/>
        <v>0</v>
      </c>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3"/>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row>
    <row r="178" spans="1:86" s="4" customFormat="1" ht="45.75" customHeight="1">
      <c r="A178" s="37">
        <v>35</v>
      </c>
      <c r="B178" s="241">
        <f>'シート①データ入力・貼付シート'!B119</f>
        <v>0</v>
      </c>
      <c r="C178" s="235"/>
      <c r="D178" s="235"/>
      <c r="E178" s="235"/>
      <c r="F178" s="263">
        <f>'シート①データ入力・貼付シート'!C119</f>
        <v>0</v>
      </c>
      <c r="G178" s="264"/>
      <c r="H178" s="264"/>
      <c r="I178" s="264"/>
      <c r="J178" s="264"/>
      <c r="K178" s="264"/>
      <c r="L178" s="264"/>
      <c r="M178" s="264"/>
      <c r="N178" s="264"/>
      <c r="O178" s="265"/>
      <c r="P178" s="235">
        <f>'シート①データ入力・貼付シート'!D119</f>
        <v>0</v>
      </c>
      <c r="Q178" s="235"/>
      <c r="R178" s="235"/>
      <c r="S178" s="235"/>
      <c r="T178" s="236"/>
      <c r="U178" s="44">
        <f>'シート①データ入力・貼付シート'!F119</f>
        <v>0</v>
      </c>
      <c r="V178" s="45">
        <f>'シート①データ入力・貼付シート'!I119</f>
        <v>0</v>
      </c>
      <c r="W178" s="46">
        <f>'シート①データ入力・貼付シート'!J119</f>
        <v>0</v>
      </c>
      <c r="X178" s="46">
        <f>'シート①データ入力・貼付シート'!K119</f>
        <v>0</v>
      </c>
      <c r="Y178" s="46">
        <f>'シート①データ入力・貼付シート'!L119</f>
        <v>0</v>
      </c>
      <c r="Z178" s="46">
        <f>'シート①データ入力・貼付シート'!M119</f>
        <v>0</v>
      </c>
      <c r="AA178" s="45">
        <f>'シート①データ入力・貼付シート'!O119</f>
        <v>0</v>
      </c>
      <c r="AB178" s="47">
        <f>'シート①データ入力・貼付シート'!P119</f>
        <v>0</v>
      </c>
      <c r="AC178" s="46">
        <f>'シート①データ入力・貼付シート'!Q119</f>
        <v>0</v>
      </c>
      <c r="AD178" s="46">
        <f>'シート①データ入力・貼付シート'!R119</f>
        <v>0</v>
      </c>
      <c r="AE178" s="45">
        <f>'シート①データ入力・貼付シート'!S119</f>
        <v>0</v>
      </c>
      <c r="AF178" s="47">
        <f>'シート①データ入力・貼付シート'!T119</f>
        <v>0</v>
      </c>
      <c r="AG178" s="45">
        <f>'シート①データ入力・貼付シート'!U119</f>
        <v>0</v>
      </c>
      <c r="AH178" s="48">
        <f>'シート①データ入力・貼付シート'!V119</f>
        <v>0</v>
      </c>
      <c r="AI178" s="49">
        <f t="shared" si="6"/>
      </c>
      <c r="AJ178" s="49">
        <f t="shared" si="7"/>
        <v>0</v>
      </c>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3"/>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row>
    <row r="179" spans="1:86" s="4" customFormat="1" ht="45.75" customHeight="1">
      <c r="A179" s="37">
        <v>36</v>
      </c>
      <c r="B179" s="241">
        <f>'シート①データ入力・貼付シート'!B120</f>
        <v>0</v>
      </c>
      <c r="C179" s="235"/>
      <c r="D179" s="235"/>
      <c r="E179" s="235"/>
      <c r="F179" s="263">
        <f>'シート①データ入力・貼付シート'!C120</f>
        <v>0</v>
      </c>
      <c r="G179" s="264"/>
      <c r="H179" s="264"/>
      <c r="I179" s="264"/>
      <c r="J179" s="264"/>
      <c r="K179" s="264"/>
      <c r="L179" s="264"/>
      <c r="M179" s="264"/>
      <c r="N179" s="264"/>
      <c r="O179" s="265"/>
      <c r="P179" s="235">
        <f>'シート①データ入力・貼付シート'!D120</f>
        <v>0</v>
      </c>
      <c r="Q179" s="235"/>
      <c r="R179" s="235"/>
      <c r="S179" s="235"/>
      <c r="T179" s="236"/>
      <c r="U179" s="44">
        <f>'シート①データ入力・貼付シート'!F120</f>
        <v>0</v>
      </c>
      <c r="V179" s="45">
        <f>'シート①データ入力・貼付シート'!I120</f>
        <v>0</v>
      </c>
      <c r="W179" s="46">
        <f>'シート①データ入力・貼付シート'!J120</f>
        <v>0</v>
      </c>
      <c r="X179" s="46">
        <f>'シート①データ入力・貼付シート'!K120</f>
        <v>0</v>
      </c>
      <c r="Y179" s="46">
        <f>'シート①データ入力・貼付シート'!L120</f>
        <v>0</v>
      </c>
      <c r="Z179" s="46">
        <f>'シート①データ入力・貼付シート'!M120</f>
        <v>0</v>
      </c>
      <c r="AA179" s="45">
        <f>'シート①データ入力・貼付シート'!O120</f>
        <v>0</v>
      </c>
      <c r="AB179" s="47">
        <f>'シート①データ入力・貼付シート'!P120</f>
        <v>0</v>
      </c>
      <c r="AC179" s="46">
        <f>'シート①データ入力・貼付シート'!Q120</f>
        <v>0</v>
      </c>
      <c r="AD179" s="46">
        <f>'シート①データ入力・貼付シート'!R120</f>
        <v>0</v>
      </c>
      <c r="AE179" s="45">
        <f>'シート①データ入力・貼付シート'!S120</f>
        <v>0</v>
      </c>
      <c r="AF179" s="47">
        <f>'シート①データ入力・貼付シート'!T120</f>
        <v>0</v>
      </c>
      <c r="AG179" s="45">
        <f>'シート①データ入力・貼付シート'!U120</f>
        <v>0</v>
      </c>
      <c r="AH179" s="48">
        <f>'シート①データ入力・貼付シート'!V120</f>
        <v>0</v>
      </c>
      <c r="AI179" s="49">
        <f t="shared" si="6"/>
      </c>
      <c r="AJ179" s="49">
        <f t="shared" si="7"/>
        <v>0</v>
      </c>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3"/>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row>
    <row r="180" spans="1:86" s="4" customFormat="1" ht="45.75" customHeight="1">
      <c r="A180" s="37">
        <v>37</v>
      </c>
      <c r="B180" s="241">
        <f>'シート①データ入力・貼付シート'!B121</f>
        <v>0</v>
      </c>
      <c r="C180" s="235"/>
      <c r="D180" s="235"/>
      <c r="E180" s="235"/>
      <c r="F180" s="263">
        <f>'シート①データ入力・貼付シート'!C121</f>
        <v>0</v>
      </c>
      <c r="G180" s="264"/>
      <c r="H180" s="264"/>
      <c r="I180" s="264"/>
      <c r="J180" s="264"/>
      <c r="K180" s="264"/>
      <c r="L180" s="264"/>
      <c r="M180" s="264"/>
      <c r="N180" s="264"/>
      <c r="O180" s="265"/>
      <c r="P180" s="235">
        <f>'シート①データ入力・貼付シート'!D121</f>
        <v>0</v>
      </c>
      <c r="Q180" s="235"/>
      <c r="R180" s="235"/>
      <c r="S180" s="235"/>
      <c r="T180" s="236"/>
      <c r="U180" s="44">
        <f>'シート①データ入力・貼付シート'!F121</f>
        <v>0</v>
      </c>
      <c r="V180" s="45">
        <f>'シート①データ入力・貼付シート'!I121</f>
        <v>0</v>
      </c>
      <c r="W180" s="46">
        <f>'シート①データ入力・貼付シート'!J121</f>
        <v>0</v>
      </c>
      <c r="X180" s="46">
        <f>'シート①データ入力・貼付シート'!K121</f>
        <v>0</v>
      </c>
      <c r="Y180" s="46">
        <f>'シート①データ入力・貼付シート'!L121</f>
        <v>0</v>
      </c>
      <c r="Z180" s="46">
        <f>'シート①データ入力・貼付シート'!M121</f>
        <v>0</v>
      </c>
      <c r="AA180" s="45">
        <f>'シート①データ入力・貼付シート'!O121</f>
        <v>0</v>
      </c>
      <c r="AB180" s="47">
        <f>'シート①データ入力・貼付シート'!P121</f>
        <v>0</v>
      </c>
      <c r="AC180" s="46">
        <f>'シート①データ入力・貼付シート'!Q121</f>
        <v>0</v>
      </c>
      <c r="AD180" s="46">
        <f>'シート①データ入力・貼付シート'!R121</f>
        <v>0</v>
      </c>
      <c r="AE180" s="45">
        <f>'シート①データ入力・貼付シート'!S121</f>
        <v>0</v>
      </c>
      <c r="AF180" s="47">
        <f>'シート①データ入力・貼付シート'!T121</f>
        <v>0</v>
      </c>
      <c r="AG180" s="45">
        <f>'シート①データ入力・貼付シート'!U121</f>
        <v>0</v>
      </c>
      <c r="AH180" s="48">
        <f>'シート①データ入力・貼付シート'!V121</f>
        <v>0</v>
      </c>
      <c r="AI180" s="49">
        <f t="shared" si="6"/>
      </c>
      <c r="AJ180" s="49">
        <f t="shared" si="7"/>
        <v>0</v>
      </c>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3"/>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row>
    <row r="181" spans="1:86" s="4" customFormat="1" ht="45.75" customHeight="1">
      <c r="A181" s="37">
        <v>38</v>
      </c>
      <c r="B181" s="241">
        <f>'シート①データ入力・貼付シート'!B122</f>
        <v>0</v>
      </c>
      <c r="C181" s="235"/>
      <c r="D181" s="235"/>
      <c r="E181" s="235"/>
      <c r="F181" s="263">
        <f>'シート①データ入力・貼付シート'!C122</f>
        <v>0</v>
      </c>
      <c r="G181" s="264"/>
      <c r="H181" s="264"/>
      <c r="I181" s="264"/>
      <c r="J181" s="264"/>
      <c r="K181" s="264"/>
      <c r="L181" s="264"/>
      <c r="M181" s="264"/>
      <c r="N181" s="264"/>
      <c r="O181" s="265"/>
      <c r="P181" s="235">
        <f>'シート①データ入力・貼付シート'!D122</f>
        <v>0</v>
      </c>
      <c r="Q181" s="235"/>
      <c r="R181" s="235"/>
      <c r="S181" s="235"/>
      <c r="T181" s="236"/>
      <c r="U181" s="44">
        <f>'シート①データ入力・貼付シート'!F122</f>
        <v>0</v>
      </c>
      <c r="V181" s="45">
        <f>'シート①データ入力・貼付シート'!I122</f>
        <v>0</v>
      </c>
      <c r="W181" s="46">
        <f>'シート①データ入力・貼付シート'!J122</f>
        <v>0</v>
      </c>
      <c r="X181" s="46">
        <f>'シート①データ入力・貼付シート'!K122</f>
        <v>0</v>
      </c>
      <c r="Y181" s="46">
        <f>'シート①データ入力・貼付シート'!L122</f>
        <v>0</v>
      </c>
      <c r="Z181" s="46">
        <f>'シート①データ入力・貼付シート'!M122</f>
        <v>0</v>
      </c>
      <c r="AA181" s="45">
        <f>'シート①データ入力・貼付シート'!O122</f>
        <v>0</v>
      </c>
      <c r="AB181" s="47">
        <f>'シート①データ入力・貼付シート'!P122</f>
        <v>0</v>
      </c>
      <c r="AC181" s="46">
        <f>'シート①データ入力・貼付シート'!Q122</f>
        <v>0</v>
      </c>
      <c r="AD181" s="46">
        <f>'シート①データ入力・貼付シート'!R122</f>
        <v>0</v>
      </c>
      <c r="AE181" s="45">
        <f>'シート①データ入力・貼付シート'!S122</f>
        <v>0</v>
      </c>
      <c r="AF181" s="47">
        <f>'シート①データ入力・貼付シート'!T122</f>
        <v>0</v>
      </c>
      <c r="AG181" s="45">
        <f>'シート①データ入力・貼付シート'!U122</f>
        <v>0</v>
      </c>
      <c r="AH181" s="48">
        <f>'シート①データ入力・貼付シート'!V122</f>
        <v>0</v>
      </c>
      <c r="AI181" s="49">
        <f t="shared" si="6"/>
      </c>
      <c r="AJ181" s="49">
        <f t="shared" si="7"/>
        <v>0</v>
      </c>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3"/>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row>
    <row r="182" spans="1:86" s="4" customFormat="1" ht="45.75" customHeight="1">
      <c r="A182" s="37">
        <v>39</v>
      </c>
      <c r="B182" s="241">
        <f>'シート①データ入力・貼付シート'!B123</f>
        <v>0</v>
      </c>
      <c r="C182" s="235"/>
      <c r="D182" s="235"/>
      <c r="E182" s="235"/>
      <c r="F182" s="263">
        <f>'シート①データ入力・貼付シート'!C123</f>
        <v>0</v>
      </c>
      <c r="G182" s="264"/>
      <c r="H182" s="264"/>
      <c r="I182" s="264"/>
      <c r="J182" s="264"/>
      <c r="K182" s="264"/>
      <c r="L182" s="264"/>
      <c r="M182" s="264"/>
      <c r="N182" s="264"/>
      <c r="O182" s="265"/>
      <c r="P182" s="235">
        <f>'シート①データ入力・貼付シート'!D123</f>
        <v>0</v>
      </c>
      <c r="Q182" s="235"/>
      <c r="R182" s="235"/>
      <c r="S182" s="235"/>
      <c r="T182" s="236"/>
      <c r="U182" s="44">
        <f>'シート①データ入力・貼付シート'!F123</f>
        <v>0</v>
      </c>
      <c r="V182" s="45">
        <f>'シート①データ入力・貼付シート'!I123</f>
        <v>0</v>
      </c>
      <c r="W182" s="46">
        <f>'シート①データ入力・貼付シート'!J123</f>
        <v>0</v>
      </c>
      <c r="X182" s="46">
        <f>'シート①データ入力・貼付シート'!K123</f>
        <v>0</v>
      </c>
      <c r="Y182" s="46">
        <f>'シート①データ入力・貼付シート'!L123</f>
        <v>0</v>
      </c>
      <c r="Z182" s="46">
        <f>'シート①データ入力・貼付シート'!M123</f>
        <v>0</v>
      </c>
      <c r="AA182" s="45">
        <f>'シート①データ入力・貼付シート'!O123</f>
        <v>0</v>
      </c>
      <c r="AB182" s="47">
        <f>'シート①データ入力・貼付シート'!P123</f>
        <v>0</v>
      </c>
      <c r="AC182" s="46">
        <f>'シート①データ入力・貼付シート'!Q123</f>
        <v>0</v>
      </c>
      <c r="AD182" s="46">
        <f>'シート①データ入力・貼付シート'!R123</f>
        <v>0</v>
      </c>
      <c r="AE182" s="45">
        <f>'シート①データ入力・貼付シート'!S123</f>
        <v>0</v>
      </c>
      <c r="AF182" s="47">
        <f>'シート①データ入力・貼付シート'!T123</f>
        <v>0</v>
      </c>
      <c r="AG182" s="45">
        <f>'シート①データ入力・貼付シート'!U123</f>
        <v>0</v>
      </c>
      <c r="AH182" s="48">
        <f>'シート①データ入力・貼付シート'!V123</f>
        <v>0</v>
      </c>
      <c r="AI182" s="49">
        <f t="shared" si="6"/>
      </c>
      <c r="AJ182" s="49">
        <f t="shared" si="7"/>
        <v>0</v>
      </c>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3"/>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row>
    <row r="183" spans="1:86" s="4" customFormat="1" ht="45.75" customHeight="1" thickBot="1">
      <c r="A183" s="50">
        <v>40</v>
      </c>
      <c r="B183" s="250">
        <f>'シート①データ入力・貼付シート'!B124</f>
        <v>0</v>
      </c>
      <c r="C183" s="237"/>
      <c r="D183" s="237"/>
      <c r="E183" s="237"/>
      <c r="F183" s="251">
        <f>'シート①データ入力・貼付シート'!C124</f>
        <v>0</v>
      </c>
      <c r="G183" s="252"/>
      <c r="H183" s="252"/>
      <c r="I183" s="252"/>
      <c r="J183" s="252"/>
      <c r="K183" s="252"/>
      <c r="L183" s="252"/>
      <c r="M183" s="252"/>
      <c r="N183" s="252"/>
      <c r="O183" s="253"/>
      <c r="P183" s="237">
        <f>'シート①データ入力・貼付シート'!D124</f>
        <v>0</v>
      </c>
      <c r="Q183" s="237"/>
      <c r="R183" s="237"/>
      <c r="S183" s="237"/>
      <c r="T183" s="238"/>
      <c r="U183" s="51">
        <f>'シート①データ入力・貼付シート'!F124</f>
        <v>0</v>
      </c>
      <c r="V183" s="52">
        <f>'シート①データ入力・貼付シート'!I124</f>
        <v>0</v>
      </c>
      <c r="W183" s="53">
        <f>'シート①データ入力・貼付シート'!J124</f>
        <v>0</v>
      </c>
      <c r="X183" s="53">
        <f>'シート①データ入力・貼付シート'!K124</f>
        <v>0</v>
      </c>
      <c r="Y183" s="53">
        <f>'シート①データ入力・貼付シート'!L124</f>
        <v>0</v>
      </c>
      <c r="Z183" s="53">
        <f>'シート①データ入力・貼付シート'!M124</f>
        <v>0</v>
      </c>
      <c r="AA183" s="52">
        <f>'シート①データ入力・貼付シート'!O124</f>
        <v>0</v>
      </c>
      <c r="AB183" s="54">
        <f>'シート①データ入力・貼付シート'!P124</f>
        <v>0</v>
      </c>
      <c r="AC183" s="53">
        <f>'シート①データ入力・貼付シート'!Q124</f>
        <v>0</v>
      </c>
      <c r="AD183" s="53">
        <f>'シート①データ入力・貼付シート'!R124</f>
        <v>0</v>
      </c>
      <c r="AE183" s="52">
        <f>'シート①データ入力・貼付シート'!S124</f>
        <v>0</v>
      </c>
      <c r="AF183" s="54">
        <f>'シート①データ入力・貼付シート'!T124</f>
        <v>0</v>
      </c>
      <c r="AG183" s="52">
        <f>'シート①データ入力・貼付シート'!U124</f>
        <v>0</v>
      </c>
      <c r="AH183" s="55">
        <f>'シート①データ入力・貼付シート'!V124</f>
        <v>0</v>
      </c>
      <c r="AI183" s="49">
        <f t="shared" si="6"/>
      </c>
      <c r="AJ183" s="49">
        <f t="shared" si="7"/>
        <v>0</v>
      </c>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3"/>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6"/>
      <c r="CG183" s="36"/>
      <c r="CH183" s="36"/>
    </row>
    <row r="184" spans="1:67" s="4" customFormat="1" ht="17.25" customHeight="1">
      <c r="A184" s="56"/>
      <c r="B184" s="57"/>
      <c r="C184" s="57"/>
      <c r="D184" s="57"/>
      <c r="E184" s="57"/>
      <c r="F184" s="57"/>
      <c r="G184" s="57"/>
      <c r="H184" s="57"/>
      <c r="I184" s="57"/>
      <c r="J184" s="57"/>
      <c r="K184" s="57"/>
      <c r="L184" s="57"/>
      <c r="M184" s="57"/>
      <c r="N184" s="57"/>
      <c r="O184" s="57"/>
      <c r="P184" s="57"/>
      <c r="Q184" s="57"/>
      <c r="R184" s="57"/>
      <c r="S184" s="57"/>
      <c r="T184" s="57"/>
      <c r="U184" s="58"/>
      <c r="V184" s="58"/>
      <c r="W184" s="58"/>
      <c r="X184" s="58"/>
      <c r="Y184" s="58"/>
      <c r="Z184" s="58"/>
      <c r="AA184" s="58"/>
      <c r="AB184" s="58"/>
      <c r="AC184" s="58"/>
      <c r="AD184" s="58"/>
      <c r="AE184" s="58"/>
      <c r="AF184" s="58"/>
      <c r="AG184" s="58"/>
      <c r="AH184" s="58"/>
      <c r="AI184" s="87"/>
      <c r="AJ184" s="87"/>
      <c r="AK184" s="87"/>
      <c r="AL184" s="87"/>
      <c r="AM184" s="87"/>
      <c r="AN184" s="88"/>
      <c r="AO184" s="88"/>
      <c r="AP184" s="88"/>
      <c r="AQ184" s="89"/>
      <c r="AR184" s="89"/>
      <c r="AS184" s="89"/>
      <c r="AT184" s="89"/>
      <c r="AU184" s="89"/>
      <c r="AV184" s="89"/>
      <c r="AW184" s="89"/>
      <c r="AX184" s="89"/>
      <c r="AY184" s="89"/>
      <c r="AZ184" s="89"/>
      <c r="BA184" s="89"/>
      <c r="BB184" s="89"/>
      <c r="BC184" s="89"/>
      <c r="BD184" s="89"/>
      <c r="BE184" s="89"/>
      <c r="BF184" s="89"/>
      <c r="BG184" s="88"/>
      <c r="BH184" s="88"/>
      <c r="BI184" s="88"/>
      <c r="BJ184" s="88"/>
      <c r="BK184" s="88"/>
      <c r="BL184" s="88"/>
      <c r="BM184" s="88"/>
      <c r="BN184" s="88"/>
      <c r="BO184" s="90"/>
    </row>
    <row r="185" spans="2:44" s="62" customFormat="1" ht="27" customHeight="1">
      <c r="B185" s="63" t="s">
        <v>9</v>
      </c>
      <c r="C185" s="64" t="s">
        <v>11</v>
      </c>
      <c r="D185" s="65">
        <f>COUNTIF($AI$22:$AI$89,1)</f>
        <v>0</v>
      </c>
      <c r="E185" s="64" t="s">
        <v>12</v>
      </c>
      <c r="F185" s="64" t="s">
        <v>13</v>
      </c>
      <c r="G185" s="66" t="s">
        <v>44</v>
      </c>
      <c r="H185" s="66"/>
      <c r="I185" s="63" t="s">
        <v>10</v>
      </c>
      <c r="J185" s="64" t="s">
        <v>14</v>
      </c>
      <c r="K185" s="65">
        <f>COUNTIF($AI$117:$AI$183,2)</f>
        <v>0</v>
      </c>
      <c r="L185" s="64" t="s">
        <v>15</v>
      </c>
      <c r="M185" s="64" t="s">
        <v>13</v>
      </c>
      <c r="N185" s="67" t="s">
        <v>45</v>
      </c>
      <c r="Q185" s="234" t="s">
        <v>16</v>
      </c>
      <c r="R185" s="234"/>
      <c r="S185" s="234"/>
      <c r="T185" s="234"/>
      <c r="U185" s="64" t="s">
        <v>47</v>
      </c>
      <c r="V185" s="65">
        <f>$D$43+$K$43</f>
        <v>0</v>
      </c>
      <c r="W185" s="64" t="s">
        <v>46</v>
      </c>
      <c r="X185" s="64" t="s">
        <v>13</v>
      </c>
      <c r="AB185" s="69"/>
      <c r="AC185" s="63" t="s">
        <v>80</v>
      </c>
      <c r="AD185" s="64" t="s">
        <v>47</v>
      </c>
      <c r="AE185" s="65">
        <f>SUM($AJ$22:$AJ$183)</f>
        <v>0</v>
      </c>
      <c r="AF185" s="64" t="s">
        <v>15</v>
      </c>
      <c r="AG185" s="69" t="s">
        <v>83</v>
      </c>
      <c r="AN185" s="70"/>
      <c r="AO185" s="70"/>
      <c r="AP185" s="70"/>
      <c r="AQ185" s="70"/>
      <c r="AR185" s="70"/>
    </row>
    <row r="186" spans="28:44" s="62" customFormat="1" ht="27" customHeight="1">
      <c r="AB186" s="69"/>
      <c r="AC186" s="63" t="s">
        <v>81</v>
      </c>
      <c r="AD186" s="64" t="s">
        <v>47</v>
      </c>
      <c r="AE186" s="71">
        <f>SUM($AI$15:$AI$17,$AI$111:$AI$112)</f>
        <v>0</v>
      </c>
      <c r="AF186" s="64" t="s">
        <v>15</v>
      </c>
      <c r="AG186" s="69" t="s">
        <v>83</v>
      </c>
      <c r="AN186" s="70"/>
      <c r="AO186" s="70"/>
      <c r="AP186" s="70"/>
      <c r="AQ186" s="70"/>
      <c r="AR186" s="70"/>
    </row>
    <row r="187" spans="1:44" s="62" customFormat="1" ht="27" customHeight="1">
      <c r="A187" s="62" t="s">
        <v>32</v>
      </c>
      <c r="B187" s="69" t="s">
        <v>153</v>
      </c>
      <c r="C187" s="69"/>
      <c r="AN187" s="70"/>
      <c r="AO187" s="70"/>
      <c r="AP187" s="70"/>
      <c r="AQ187" s="70"/>
      <c r="AR187" s="70"/>
    </row>
    <row r="188" spans="1:12" s="62" customFormat="1" ht="27" customHeight="1">
      <c r="A188" s="62" t="s">
        <v>33</v>
      </c>
      <c r="B188" s="69" t="s">
        <v>131</v>
      </c>
      <c r="C188" s="69"/>
      <c r="K188" s="72"/>
      <c r="L188" s="72"/>
    </row>
    <row r="189" spans="4:39" s="62" customFormat="1" ht="27" customHeight="1">
      <c r="D189" s="63" t="s">
        <v>147</v>
      </c>
      <c r="E189" s="249">
        <f>'シート①データ入力・貼付シート'!$E$20</f>
        <v>0</v>
      </c>
      <c r="F189" s="249"/>
      <c r="G189" s="69" t="s">
        <v>6</v>
      </c>
      <c r="H189" s="249">
        <f>'シート①データ入力・貼付シート'!$G$20</f>
        <v>0</v>
      </c>
      <c r="I189" s="249"/>
      <c r="J189" s="69" t="s">
        <v>7</v>
      </c>
      <c r="K189" s="249">
        <f>'シート①データ入力・貼付シート'!$I$20</f>
        <v>0</v>
      </c>
      <c r="L189" s="249"/>
      <c r="M189" s="69" t="s">
        <v>8</v>
      </c>
      <c r="AL189" s="73"/>
      <c r="AM189" s="58"/>
    </row>
    <row r="190" spans="9:68" s="62" customFormat="1" ht="38.25" customHeight="1">
      <c r="I190" s="414">
        <f>'シート①データ入力・貼付シート'!$D$2</f>
        <v>0</v>
      </c>
      <c r="J190" s="414"/>
      <c r="K190" s="414"/>
      <c r="L190" s="414"/>
      <c r="M190" s="414"/>
      <c r="N190" s="414"/>
      <c r="O190" s="414"/>
      <c r="P190" s="414"/>
      <c r="Q190" s="414"/>
      <c r="R190" s="414"/>
      <c r="S190" s="414"/>
      <c r="T190" s="414"/>
      <c r="U190" s="74"/>
      <c r="V190" s="74"/>
      <c r="W190" s="409" t="s">
        <v>110</v>
      </c>
      <c r="X190" s="409"/>
      <c r="Y190" s="75"/>
      <c r="Z190" s="244">
        <f>'シート①データ入力・貼付シート'!$D$8</f>
        <v>0</v>
      </c>
      <c r="AA190" s="244"/>
      <c r="AB190" s="244"/>
      <c r="AC190" s="244"/>
      <c r="AD190" s="244"/>
      <c r="AE190" s="244"/>
      <c r="AF190" s="244"/>
      <c r="AJ190" s="76"/>
      <c r="AK190" s="76"/>
      <c r="AL190" s="58"/>
      <c r="AM190" s="58"/>
      <c r="AN190" s="76"/>
      <c r="AO190" s="76"/>
      <c r="AP190" s="76"/>
      <c r="AQ190" s="76"/>
      <c r="AR190" s="76"/>
      <c r="AS190" s="76"/>
      <c r="AT190" s="76"/>
      <c r="AU190" s="76"/>
      <c r="AV190" s="76"/>
      <c r="AW190" s="76"/>
      <c r="AX190" s="76"/>
      <c r="AY190" s="76"/>
      <c r="AZ190" s="76"/>
      <c r="BA190" s="76"/>
      <c r="BB190" s="76"/>
      <c r="BC190" s="76"/>
      <c r="BD190" s="76"/>
      <c r="BE190" s="76"/>
      <c r="BF190" s="76"/>
      <c r="BG190" s="76"/>
      <c r="BH190" s="76"/>
      <c r="BI190" s="76"/>
      <c r="BJ190" s="76"/>
      <c r="BK190" s="76"/>
      <c r="BL190" s="76"/>
      <c r="BM190" s="76"/>
      <c r="BN190" s="76"/>
      <c r="BO190" s="76"/>
      <c r="BP190" s="76"/>
    </row>
  </sheetData>
  <sheetProtection selectLockedCells="1"/>
  <mergeCells count="530">
    <mergeCell ref="W190:X190"/>
    <mergeCell ref="P127:T127"/>
    <mergeCell ref="P131:T131"/>
    <mergeCell ref="B128:E128"/>
    <mergeCell ref="F128:O128"/>
    <mergeCell ref="W143:X143"/>
    <mergeCell ref="W154:X155"/>
    <mergeCell ref="P128:T128"/>
    <mergeCell ref="B129:E129"/>
    <mergeCell ref="F129:O129"/>
    <mergeCell ref="F127:O127"/>
    <mergeCell ref="F126:O126"/>
    <mergeCell ref="A59:C61"/>
    <mergeCell ref="P59:V60"/>
    <mergeCell ref="I190:T190"/>
    <mergeCell ref="B67:E69"/>
    <mergeCell ref="A106:C106"/>
    <mergeCell ref="D106:I106"/>
    <mergeCell ref="H111:K112"/>
    <mergeCell ref="J59:M61"/>
    <mergeCell ref="AE97:AH97"/>
    <mergeCell ref="P106:X106"/>
    <mergeCell ref="V67:AH67"/>
    <mergeCell ref="V68:Z68"/>
    <mergeCell ref="P126:T126"/>
    <mergeCell ref="AI161:AI163"/>
    <mergeCell ref="AA68:AB68"/>
    <mergeCell ref="AG68:AH68"/>
    <mergeCell ref="AC68:AD68"/>
    <mergeCell ref="AE68:AF68"/>
    <mergeCell ref="AJ161:AJ163"/>
    <mergeCell ref="A111:F112"/>
    <mergeCell ref="A158:F159"/>
    <mergeCell ref="I96:T96"/>
    <mergeCell ref="W96:X96"/>
    <mergeCell ref="I143:T143"/>
    <mergeCell ref="A107:C109"/>
    <mergeCell ref="P107:V108"/>
    <mergeCell ref="W107:X108"/>
    <mergeCell ref="R103:AA103"/>
    <mergeCell ref="AI19:AI21"/>
    <mergeCell ref="AJ19:AJ21"/>
    <mergeCell ref="AI67:AI69"/>
    <mergeCell ref="AJ67:AJ69"/>
    <mergeCell ref="AI114:AI116"/>
    <mergeCell ref="AJ114:AJ116"/>
    <mergeCell ref="B24:E24"/>
    <mergeCell ref="F24:O24"/>
    <mergeCell ref="P24:T24"/>
    <mergeCell ref="B36:E36"/>
    <mergeCell ref="F36:O36"/>
    <mergeCell ref="F26:O26"/>
    <mergeCell ref="P26:T26"/>
    <mergeCell ref="B27:E27"/>
    <mergeCell ref="F30:O30"/>
    <mergeCell ref="P30:T30"/>
    <mergeCell ref="H15:K17"/>
    <mergeCell ref="L15:T17"/>
    <mergeCell ref="P36:T36"/>
    <mergeCell ref="B25:E25"/>
    <mergeCell ref="F25:O25"/>
    <mergeCell ref="V19:AH19"/>
    <mergeCell ref="U19:U21"/>
    <mergeCell ref="P19:T21"/>
    <mergeCell ref="F23:O23"/>
    <mergeCell ref="P23:T23"/>
    <mergeCell ref="AV1:AV13"/>
    <mergeCell ref="AA17:AD17"/>
    <mergeCell ref="U16:Z16"/>
    <mergeCell ref="AA16:AD16"/>
    <mergeCell ref="AE16:AH16"/>
    <mergeCell ref="A15:F17"/>
    <mergeCell ref="AE17:AH17"/>
    <mergeCell ref="U17:Z17"/>
    <mergeCell ref="P11:V12"/>
    <mergeCell ref="W11:X12"/>
    <mergeCell ref="AE15:AH15"/>
    <mergeCell ref="U15:Z15"/>
    <mergeCell ref="S13:X13"/>
    <mergeCell ref="P10:X10"/>
    <mergeCell ref="AA15:AD15"/>
    <mergeCell ref="AX1:AX13"/>
    <mergeCell ref="AW1:AW13"/>
    <mergeCell ref="AS1:AS13"/>
    <mergeCell ref="AT1:AT13"/>
    <mergeCell ref="AU1:AU13"/>
    <mergeCell ref="A10:C10"/>
    <mergeCell ref="D11:I13"/>
    <mergeCell ref="D10:I10"/>
    <mergeCell ref="AB11:AG13"/>
    <mergeCell ref="AB10:AG10"/>
    <mergeCell ref="AH11:AH13"/>
    <mergeCell ref="Z10:AA10"/>
    <mergeCell ref="Y11:Y13"/>
    <mergeCell ref="Z11:AA13"/>
    <mergeCell ref="N11:O13"/>
    <mergeCell ref="R8:AA9"/>
    <mergeCell ref="R7:AA7"/>
    <mergeCell ref="A8:C9"/>
    <mergeCell ref="J10:M10"/>
    <mergeCell ref="J11:M13"/>
    <mergeCell ref="N10:O10"/>
    <mergeCell ref="P13:R13"/>
    <mergeCell ref="A7:C7"/>
    <mergeCell ref="D8:Q9"/>
    <mergeCell ref="D7:Q7"/>
    <mergeCell ref="AB5:AH6"/>
    <mergeCell ref="AE2:AH3"/>
    <mergeCell ref="AE1:AH1"/>
    <mergeCell ref="AB7:AH7"/>
    <mergeCell ref="AC9:AH9"/>
    <mergeCell ref="AC8:AH8"/>
    <mergeCell ref="B30:E30"/>
    <mergeCell ref="L111:T112"/>
    <mergeCell ref="B40:E40"/>
    <mergeCell ref="F40:O40"/>
    <mergeCell ref="P40:T40"/>
    <mergeCell ref="Q43:T43"/>
    <mergeCell ref="H47:I47"/>
    <mergeCell ref="I48:T48"/>
    <mergeCell ref="K47:L47"/>
    <mergeCell ref="E47:F47"/>
    <mergeCell ref="W59:X60"/>
    <mergeCell ref="A19:A21"/>
    <mergeCell ref="AN49:AN61"/>
    <mergeCell ref="AO49:AO61"/>
    <mergeCell ref="B26:E26"/>
    <mergeCell ref="F19:O21"/>
    <mergeCell ref="B19:E21"/>
    <mergeCell ref="P25:T25"/>
    <mergeCell ref="AH59:AH61"/>
    <mergeCell ref="P58:X58"/>
    <mergeCell ref="D55:Q55"/>
    <mergeCell ref="R55:AA55"/>
    <mergeCell ref="D56:Q57"/>
    <mergeCell ref="AB58:AG58"/>
    <mergeCell ref="AB55:AH55"/>
    <mergeCell ref="R56:AA57"/>
    <mergeCell ref="D58:I58"/>
    <mergeCell ref="J58:M58"/>
    <mergeCell ref="N58:O58"/>
    <mergeCell ref="A67:A69"/>
    <mergeCell ref="A104:C105"/>
    <mergeCell ref="P35:T35"/>
    <mergeCell ref="AS97:AS109"/>
    <mergeCell ref="AT97:AT109"/>
    <mergeCell ref="AQ49:AQ61"/>
    <mergeCell ref="AS49:AS61"/>
    <mergeCell ref="AB103:AH103"/>
    <mergeCell ref="D104:Q105"/>
    <mergeCell ref="A55:C55"/>
    <mergeCell ref="B32:E32"/>
    <mergeCell ref="F32:O32"/>
    <mergeCell ref="B41:E41"/>
    <mergeCell ref="P32:T32"/>
    <mergeCell ref="B38:E38"/>
    <mergeCell ref="F38:O38"/>
    <mergeCell ref="F37:O37"/>
    <mergeCell ref="F41:O41"/>
    <mergeCell ref="P37:T37"/>
    <mergeCell ref="P33:T33"/>
    <mergeCell ref="AW49:AW61"/>
    <mergeCell ref="N59:O61"/>
    <mergeCell ref="Y59:Y61"/>
    <mergeCell ref="Z59:AA61"/>
    <mergeCell ref="AB59:AG61"/>
    <mergeCell ref="AV49:AV61"/>
    <mergeCell ref="AT49:AT61"/>
    <mergeCell ref="AC56:AH56"/>
    <mergeCell ref="AC57:AH57"/>
    <mergeCell ref="AP49:AP61"/>
    <mergeCell ref="AU49:AU61"/>
    <mergeCell ref="Z58:AA58"/>
    <mergeCell ref="A56:C57"/>
    <mergeCell ref="A58:C58"/>
    <mergeCell ref="B39:E39"/>
    <mergeCell ref="F39:O39"/>
    <mergeCell ref="P41:T41"/>
    <mergeCell ref="D59:I61"/>
    <mergeCell ref="W48:X48"/>
    <mergeCell ref="AE50:AH51"/>
    <mergeCell ref="E52:Z54"/>
    <mergeCell ref="P39:T39"/>
    <mergeCell ref="P38:T38"/>
    <mergeCell ref="Z48:AF48"/>
    <mergeCell ref="AE49:AH49"/>
    <mergeCell ref="AB53:AH54"/>
    <mergeCell ref="B33:E33"/>
    <mergeCell ref="F33:O33"/>
    <mergeCell ref="F35:O35"/>
    <mergeCell ref="B34:E34"/>
    <mergeCell ref="F34:O34"/>
    <mergeCell ref="P34:T34"/>
    <mergeCell ref="B35:E35"/>
    <mergeCell ref="F117:O117"/>
    <mergeCell ref="P117:T117"/>
    <mergeCell ref="S109:X109"/>
    <mergeCell ref="U63:Z63"/>
    <mergeCell ref="U64:Z64"/>
    <mergeCell ref="U65:Z65"/>
    <mergeCell ref="U67:U69"/>
    <mergeCell ref="R104:AA105"/>
    <mergeCell ref="N106:O106"/>
    <mergeCell ref="J106:M106"/>
    <mergeCell ref="P22:T22"/>
    <mergeCell ref="F22:O22"/>
    <mergeCell ref="B22:E22"/>
    <mergeCell ref="B28:E28"/>
    <mergeCell ref="B23:E23"/>
    <mergeCell ref="H63:K65"/>
    <mergeCell ref="L63:T65"/>
    <mergeCell ref="B31:E31"/>
    <mergeCell ref="F31:O31"/>
    <mergeCell ref="B37:E37"/>
    <mergeCell ref="B72:E72"/>
    <mergeCell ref="B29:E29"/>
    <mergeCell ref="F29:O29"/>
    <mergeCell ref="P29:T29"/>
    <mergeCell ref="F27:O27"/>
    <mergeCell ref="P27:T27"/>
    <mergeCell ref="F28:O28"/>
    <mergeCell ref="P28:T28"/>
    <mergeCell ref="A63:F65"/>
    <mergeCell ref="P31:T31"/>
    <mergeCell ref="AE65:AH65"/>
    <mergeCell ref="B119:E119"/>
    <mergeCell ref="F119:O119"/>
    <mergeCell ref="P119:T119"/>
    <mergeCell ref="B117:E117"/>
    <mergeCell ref="F67:O69"/>
    <mergeCell ref="P67:T69"/>
    <mergeCell ref="B70:E70"/>
    <mergeCell ref="F70:O70"/>
    <mergeCell ref="P71:T71"/>
    <mergeCell ref="AX49:AX61"/>
    <mergeCell ref="P61:R61"/>
    <mergeCell ref="S61:X61"/>
    <mergeCell ref="B118:E118"/>
    <mergeCell ref="F118:O118"/>
    <mergeCell ref="P118:T118"/>
    <mergeCell ref="AA64:AD64"/>
    <mergeCell ref="AE64:AH64"/>
    <mergeCell ref="AA65:AD65"/>
    <mergeCell ref="A103:C103"/>
    <mergeCell ref="P120:T120"/>
    <mergeCell ref="Z106:AA106"/>
    <mergeCell ref="U111:Z111"/>
    <mergeCell ref="AA111:AD111"/>
    <mergeCell ref="U112:Z112"/>
    <mergeCell ref="AA112:AD112"/>
    <mergeCell ref="P114:T116"/>
    <mergeCell ref="B124:E124"/>
    <mergeCell ref="F124:O124"/>
    <mergeCell ref="AG20:AH20"/>
    <mergeCell ref="AV97:AV109"/>
    <mergeCell ref="AB107:AG109"/>
    <mergeCell ref="AH107:AH109"/>
    <mergeCell ref="AA63:AD63"/>
    <mergeCell ref="AE63:AH63"/>
    <mergeCell ref="B120:E120"/>
    <mergeCell ref="F120:O120"/>
    <mergeCell ref="AX97:AX109"/>
    <mergeCell ref="D107:I109"/>
    <mergeCell ref="J107:M109"/>
    <mergeCell ref="N107:O109"/>
    <mergeCell ref="Y107:Y109"/>
    <mergeCell ref="Z107:AA109"/>
    <mergeCell ref="P109:R109"/>
    <mergeCell ref="AU97:AU109"/>
    <mergeCell ref="D103:Q103"/>
    <mergeCell ref="AO97:AO109"/>
    <mergeCell ref="AE112:AH112"/>
    <mergeCell ref="AW97:AW109"/>
    <mergeCell ref="AQ97:AQ109"/>
    <mergeCell ref="AN97:AN109"/>
    <mergeCell ref="AB106:AG106"/>
    <mergeCell ref="AC105:AH105"/>
    <mergeCell ref="AE98:AH99"/>
    <mergeCell ref="AB101:AH102"/>
    <mergeCell ref="AP97:AP109"/>
    <mergeCell ref="AC104:AH104"/>
    <mergeCell ref="A114:A116"/>
    <mergeCell ref="U114:U116"/>
    <mergeCell ref="V114:AH114"/>
    <mergeCell ref="V115:Z115"/>
    <mergeCell ref="AA115:AB115"/>
    <mergeCell ref="AC115:AD115"/>
    <mergeCell ref="AE115:AF115"/>
    <mergeCell ref="AG115:AH115"/>
    <mergeCell ref="B114:E116"/>
    <mergeCell ref="F114:O116"/>
    <mergeCell ref="P130:T130"/>
    <mergeCell ref="B131:E131"/>
    <mergeCell ref="B121:E121"/>
    <mergeCell ref="F121:O121"/>
    <mergeCell ref="P121:T121"/>
    <mergeCell ref="P122:T122"/>
    <mergeCell ref="B122:E122"/>
    <mergeCell ref="F122:O122"/>
    <mergeCell ref="B123:E123"/>
    <mergeCell ref="F123:O123"/>
    <mergeCell ref="P134:T134"/>
    <mergeCell ref="B135:E135"/>
    <mergeCell ref="P129:T129"/>
    <mergeCell ref="F132:O132"/>
    <mergeCell ref="P132:T132"/>
    <mergeCell ref="B133:E133"/>
    <mergeCell ref="F133:O133"/>
    <mergeCell ref="P133:T133"/>
    <mergeCell ref="B130:E130"/>
    <mergeCell ref="F130:O130"/>
    <mergeCell ref="F71:O71"/>
    <mergeCell ref="P72:T72"/>
    <mergeCell ref="F131:O131"/>
    <mergeCell ref="Z143:AF143"/>
    <mergeCell ref="B136:E136"/>
    <mergeCell ref="F136:O136"/>
    <mergeCell ref="P136:T136"/>
    <mergeCell ref="Q138:T138"/>
    <mergeCell ref="B134:E134"/>
    <mergeCell ref="F134:O134"/>
    <mergeCell ref="F74:O74"/>
    <mergeCell ref="P74:T74"/>
    <mergeCell ref="F135:O135"/>
    <mergeCell ref="P70:T70"/>
    <mergeCell ref="E142:F142"/>
    <mergeCell ref="H142:I142"/>
    <mergeCell ref="K142:L142"/>
    <mergeCell ref="P135:T135"/>
    <mergeCell ref="B132:E132"/>
    <mergeCell ref="B71:E71"/>
    <mergeCell ref="F72:O72"/>
    <mergeCell ref="F75:O75"/>
    <mergeCell ref="P75:T75"/>
    <mergeCell ref="B76:E76"/>
    <mergeCell ref="F76:O76"/>
    <mergeCell ref="P76:T76"/>
    <mergeCell ref="B73:E73"/>
    <mergeCell ref="F73:O73"/>
    <mergeCell ref="P73:T73"/>
    <mergeCell ref="B74:E74"/>
    <mergeCell ref="B77:E77"/>
    <mergeCell ref="F77:O77"/>
    <mergeCell ref="P77:T77"/>
    <mergeCell ref="B75:E75"/>
    <mergeCell ref="B78:E78"/>
    <mergeCell ref="F78:O78"/>
    <mergeCell ref="P78:T78"/>
    <mergeCell ref="B79:E79"/>
    <mergeCell ref="F79:O79"/>
    <mergeCell ref="P79:T79"/>
    <mergeCell ref="B80:E80"/>
    <mergeCell ref="F80:O80"/>
    <mergeCell ref="P80:T80"/>
    <mergeCell ref="B81:E81"/>
    <mergeCell ref="F81:O81"/>
    <mergeCell ref="P81:T81"/>
    <mergeCell ref="B82:E82"/>
    <mergeCell ref="F82:O82"/>
    <mergeCell ref="P82:T82"/>
    <mergeCell ref="B83:E83"/>
    <mergeCell ref="F83:O83"/>
    <mergeCell ref="P83:T83"/>
    <mergeCell ref="B84:E84"/>
    <mergeCell ref="F84:O84"/>
    <mergeCell ref="P84:T84"/>
    <mergeCell ref="B85:E85"/>
    <mergeCell ref="F85:O85"/>
    <mergeCell ref="P85:T85"/>
    <mergeCell ref="B86:E86"/>
    <mergeCell ref="F86:O86"/>
    <mergeCell ref="P86:T86"/>
    <mergeCell ref="B87:E87"/>
    <mergeCell ref="F87:O87"/>
    <mergeCell ref="P87:T87"/>
    <mergeCell ref="E95:F95"/>
    <mergeCell ref="H95:I95"/>
    <mergeCell ref="K95:L95"/>
    <mergeCell ref="B88:E88"/>
    <mergeCell ref="F88:O88"/>
    <mergeCell ref="B89:E89"/>
    <mergeCell ref="F89:O89"/>
    <mergeCell ref="AN144:AN156"/>
    <mergeCell ref="AE145:AH146"/>
    <mergeCell ref="AB148:AH149"/>
    <mergeCell ref="A150:C150"/>
    <mergeCell ref="D150:Q150"/>
    <mergeCell ref="J153:M153"/>
    <mergeCell ref="N153:O153"/>
    <mergeCell ref="P153:X153"/>
    <mergeCell ref="Z153:AA153"/>
    <mergeCell ref="A154:C156"/>
    <mergeCell ref="AT144:AT156"/>
    <mergeCell ref="AU144:AU156"/>
    <mergeCell ref="AV144:AV156"/>
    <mergeCell ref="AW144:AW156"/>
    <mergeCell ref="AO144:AO156"/>
    <mergeCell ref="AP144:AP156"/>
    <mergeCell ref="AQ144:AQ156"/>
    <mergeCell ref="AS144:AS156"/>
    <mergeCell ref="AX144:AX156"/>
    <mergeCell ref="R150:AA150"/>
    <mergeCell ref="AB150:AH150"/>
    <mergeCell ref="A151:C152"/>
    <mergeCell ref="D151:Q152"/>
    <mergeCell ref="R151:AA152"/>
    <mergeCell ref="AC151:AH151"/>
    <mergeCell ref="AC152:AH152"/>
    <mergeCell ref="A153:C153"/>
    <mergeCell ref="D153:I153"/>
    <mergeCell ref="AB153:AG153"/>
    <mergeCell ref="D154:I156"/>
    <mergeCell ref="J154:M156"/>
    <mergeCell ref="N154:O156"/>
    <mergeCell ref="Y154:Y156"/>
    <mergeCell ref="Z154:AA156"/>
    <mergeCell ref="AB154:AG156"/>
    <mergeCell ref="P154:V155"/>
    <mergeCell ref="U158:Z158"/>
    <mergeCell ref="AA158:AD158"/>
    <mergeCell ref="AH154:AH156"/>
    <mergeCell ref="P156:R156"/>
    <mergeCell ref="S156:X156"/>
    <mergeCell ref="U159:Z159"/>
    <mergeCell ref="AA159:AD159"/>
    <mergeCell ref="AE159:AH159"/>
    <mergeCell ref="AE158:AH158"/>
    <mergeCell ref="A161:A163"/>
    <mergeCell ref="B161:E163"/>
    <mergeCell ref="F161:O163"/>
    <mergeCell ref="P161:T163"/>
    <mergeCell ref="H158:K159"/>
    <mergeCell ref="L158:T159"/>
    <mergeCell ref="U161:U163"/>
    <mergeCell ref="V161:AH161"/>
    <mergeCell ref="V162:Z162"/>
    <mergeCell ref="AA162:AB162"/>
    <mergeCell ref="AC162:AD162"/>
    <mergeCell ref="AE162:AF162"/>
    <mergeCell ref="AG162:AH162"/>
    <mergeCell ref="B164:E164"/>
    <mergeCell ref="F164:O164"/>
    <mergeCell ref="P164:T164"/>
    <mergeCell ref="B165:E165"/>
    <mergeCell ref="F165:O165"/>
    <mergeCell ref="P165:T165"/>
    <mergeCell ref="B166:E166"/>
    <mergeCell ref="F166:O166"/>
    <mergeCell ref="P166:T166"/>
    <mergeCell ref="B167:E167"/>
    <mergeCell ref="F167:O167"/>
    <mergeCell ref="P167:T167"/>
    <mergeCell ref="B168:E168"/>
    <mergeCell ref="F168:O168"/>
    <mergeCell ref="P168:T168"/>
    <mergeCell ref="B169:E169"/>
    <mergeCell ref="F169:O169"/>
    <mergeCell ref="P169:T169"/>
    <mergeCell ref="P170:T170"/>
    <mergeCell ref="B171:E171"/>
    <mergeCell ref="F171:O171"/>
    <mergeCell ref="P171:T171"/>
    <mergeCell ref="B170:E170"/>
    <mergeCell ref="F170:O170"/>
    <mergeCell ref="P176:T176"/>
    <mergeCell ref="B177:E177"/>
    <mergeCell ref="P172:T172"/>
    <mergeCell ref="B173:E173"/>
    <mergeCell ref="F173:O173"/>
    <mergeCell ref="P173:T173"/>
    <mergeCell ref="B180:E180"/>
    <mergeCell ref="F180:O180"/>
    <mergeCell ref="P179:T179"/>
    <mergeCell ref="P177:T177"/>
    <mergeCell ref="B174:E174"/>
    <mergeCell ref="F174:O174"/>
    <mergeCell ref="P174:T174"/>
    <mergeCell ref="B175:E175"/>
    <mergeCell ref="F175:O175"/>
    <mergeCell ref="P175:T175"/>
    <mergeCell ref="F182:O182"/>
    <mergeCell ref="P182:T182"/>
    <mergeCell ref="F177:O177"/>
    <mergeCell ref="B181:E181"/>
    <mergeCell ref="F181:O181"/>
    <mergeCell ref="P181:T181"/>
    <mergeCell ref="B178:E178"/>
    <mergeCell ref="F178:O178"/>
    <mergeCell ref="P178:T178"/>
    <mergeCell ref="B179:E179"/>
    <mergeCell ref="F125:O125"/>
    <mergeCell ref="P125:T125"/>
    <mergeCell ref="P180:T180"/>
    <mergeCell ref="Q185:T185"/>
    <mergeCell ref="B176:E176"/>
    <mergeCell ref="F176:O176"/>
    <mergeCell ref="B172:E172"/>
    <mergeCell ref="F172:O172"/>
    <mergeCell ref="F179:O179"/>
    <mergeCell ref="P183:T183"/>
    <mergeCell ref="E189:F189"/>
    <mergeCell ref="H189:I189"/>
    <mergeCell ref="K189:L189"/>
    <mergeCell ref="B183:E183"/>
    <mergeCell ref="F183:O183"/>
    <mergeCell ref="A11:C13"/>
    <mergeCell ref="B182:E182"/>
    <mergeCell ref="E100:Z102"/>
    <mergeCell ref="E147:Z149"/>
    <mergeCell ref="Z96:AF96"/>
    <mergeCell ref="E4:Z6"/>
    <mergeCell ref="Z190:AF190"/>
    <mergeCell ref="AQ1:AQ13"/>
    <mergeCell ref="AN1:AN13"/>
    <mergeCell ref="AO1:AO13"/>
    <mergeCell ref="AP1:AP13"/>
    <mergeCell ref="V20:Z20"/>
    <mergeCell ref="AA20:AB20"/>
    <mergeCell ref="AC20:AD20"/>
    <mergeCell ref="AE20:AF20"/>
    <mergeCell ref="AE144:AH144"/>
    <mergeCell ref="Q91:T91"/>
    <mergeCell ref="P88:T88"/>
    <mergeCell ref="P89:T89"/>
    <mergeCell ref="AE111:AH111"/>
    <mergeCell ref="B125:E125"/>
    <mergeCell ref="B126:E126"/>
    <mergeCell ref="B127:E127"/>
    <mergeCell ref="P123:T123"/>
    <mergeCell ref="P124:T124"/>
  </mergeCells>
  <dataValidations count="1">
    <dataValidation allowBlank="1" showInputMessage="1" showErrorMessage="1" promptTitle="関数・数式が組み込まれています！" prompt="このセルへの入力・削除をおこなうと、関数・数式が削除されます。直接入力にて作製する場合以外の修正等は、＜データ入力・貼付シート＞でおこなってください。" sqref="AE2:AH3 D7:Q9 R8:AA9 AC8:AH9 A11:M13 P10:X12 S13:X13 Y11:Y13 AB10:AG10 AB11:AH13 L15:AH17 E189:F189 D43 K43 V43 AE43:AE44 E47:F47 H47:I47 K47:L47 I48:T48 Z48:AF48 AE50:AH51 D55:Q57 R56:AA57 AC56:AH57 A59:M61 P58:X60 S61:X61 Y59:Y61 AB58:AG58 AB59:AH61 L158:AH159 B70:AH89 D91 K91 V91 AE91:AE92 E95:F95 H95:I95 K95:L95 I96:T96 Z96:AF96 AE98:AH99 D103:Q105 R104:AA105 AC104:AH105 A107:M109 P106:X108 Y107:Y109 S109:X109 AB106:AG106 AB107:AH109 L111:AH112 B117:AH136 D138 K138 V138 AE138:AE139 E142:F142 H142:I142 K142:L142 I143:T143 Z143:AF143 AE145:AH146 D150:Q152 R151:AA152 AC151:AH152 A154:M156 P153:X155 S156:X156 Y154:Y156 AB153:AG153 AB154:AH156 L63:AH65 B164:AH183 D185 K185 V185 AE185:AE186 Z190:AF190 I190:T190 K189:L189 H189:I189 B22:AH41"/>
  </dataValidations>
  <printOptions horizontalCentered="1"/>
  <pageMargins left="0.4" right="0.41" top="0.63" bottom="0.1968503937007874" header="0.1968503937007874" footer="0.1968503937007874"/>
  <pageSetup blackAndWhite="1" horizontalDpi="600" verticalDpi="600" orientation="portrait" paperSize="9" scale="47" r:id="rId2"/>
  <rowBreaks count="3" manualBreakCount="3">
    <brk id="48" max="69" man="1"/>
    <brk id="96" max="69" man="1"/>
    <brk id="143" max="69" man="1"/>
  </rowBreaks>
  <colBreaks count="1" manualBreakCount="1">
    <brk id="34" max="189"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o-chu</cp:lastModifiedBy>
  <cp:lastPrinted>2020-12-17T01:07:48Z</cp:lastPrinted>
  <dcterms:created xsi:type="dcterms:W3CDTF">2013-05-16T14:31:42Z</dcterms:created>
  <dcterms:modified xsi:type="dcterms:W3CDTF">2021-05-17T05:18:24Z</dcterms:modified>
  <cp:category/>
  <cp:version/>
  <cp:contentType/>
  <cp:contentStatus/>
</cp:coreProperties>
</file>