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75" activeTab="0"/>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<sst xmlns="http://schemas.openxmlformats.org/spreadsheetml/2006/main" count="434" uniqueCount="154">
  <si>
    <t>自由形</t>
  </si>
  <si>
    <t>背泳ぎ</t>
  </si>
  <si>
    <t>平泳ぎ</t>
  </si>
  <si>
    <t>個人ﾒﾄﾞﾚｰ</t>
  </si>
  <si>
    <t>学年</t>
  </si>
  <si>
    <t>№</t>
  </si>
  <si>
    <t>年</t>
  </si>
  <si>
    <t>月</t>
  </si>
  <si>
    <t>日</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</si>
  <si>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</si>
  <si>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</si>
  <si>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</si>
  <si>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</si>
  <si>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</si>
  <si>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</si>
  <si>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</si>
  <si>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</si>
  <si>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</si>
  <si>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</si>
  <si>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</si>
  <si>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</si>
  <si>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</si>
  <si>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</si>
  <si>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</si>
  <si>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</si>
  <si>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</si>
  <si>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</si>
  <si>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</si>
  <si>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</si>
  <si>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</si>
  <si>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</si>
  <si>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</si>
  <si>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</si>
  <si>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</si>
  <si>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</si>
  <si>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</si>
  <si>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</si>
  <si>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</si>
  <si>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</si>
  <si>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</si>
  <si>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</si>
  <si>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</si>
  <si>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</si>
  <si>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</si>
  <si>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</si>
  <si>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</si>
  <si>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</si>
  <si>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</si>
  <si>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</si>
  <si>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</si>
  <si>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</si>
  <si>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</si>
  <si>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</si>
  <si>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</si>
  <si>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</si>
  <si>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</si>
  <si>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</si>
  <si>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</si>
  <si>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</si>
  <si>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</si>
  <si>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</si>
  <si>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</si>
  <si>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</si>
  <si>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</si>
  <si>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</si>
  <si>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</si>
  <si>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</si>
  <si>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</si>
  <si>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</si>
  <si>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</si>
  <si>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</si>
  <si>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</si>
  <si>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</si>
  <si>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</si>
  <si>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</si>
  <si>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</si>
  <si>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</si>
  <si>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</si>
  <si>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</si>
  <si>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</si>
  <si>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</si>
  <si>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</si>
  <si>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</si>
  <si>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</si>
  <si>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</si>
  <si>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</si>
  <si>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</si>
  <si>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</si>
  <si>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</si>
  <si>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</si>
  <si>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</si>
  <si>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</si>
  <si>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</si>
  <si>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</si>
  <si>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</si>
  <si>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</si>
  <si>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</si>
  <si>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</si>
  <si>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</si>
  <si>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</si>
  <si>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</si>
  <si>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</si>
  <si>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</si>
  <si>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</si>
  <si>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</si>
  <si>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</si>
  <si>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</si>
  <si>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</si>
  <si>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</si>
  <si>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</si>
  <si>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</si>
  <si>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</si>
  <si>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</si>
  <si>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</si>
  <si>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</si>
  <si>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</si>
  <si>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</si>
  <si>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</si>
  <si>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</si>
  <si>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</si>
  <si>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</si>
  <si>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</si>
  <si>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</si>
  <si>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</si>
  <si>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</si>
  <si>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</si>
  <si>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</si>
  <si>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</si>
  <si>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</si>
  <si>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</si>
  <si>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</si>
  <si>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</si>
  <si>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</si>
  <si>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</si>
  <si>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</si>
  <si>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</si>
  <si>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</si>
  <si>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</si>
  <si>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</si>
  <si>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</si>
  <si>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</si>
  <si>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</si>
  <si>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</si>
  <si>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t>申し込みファイルの監督データを入力する欄は必ず顧問（引率者の）携帯番号を入力してください。　   緊急時の連絡のため必ずお願いします。　※台風などで大会の日程が変更になる場合があります。</t>
  </si>
  <si>
    <t>はじめに読んでください。</t>
  </si>
  <si>
    <t>部活動指導員</t>
  </si>
  <si>
    <t>令和</t>
  </si>
  <si>
    <t>令和</t>
  </si>
  <si>
    <r>
      <t>申し込みファイル作成後、ファイル名を「県水泳申し込み○○中」とし</t>
    </r>
    <r>
      <rPr>
        <b/>
        <sz val="13"/>
        <rFont val="HG丸ｺﾞｼｯｸM-PRO"/>
        <family val="3"/>
      </rPr>
      <t>【nakayuut@open.ed.jp】</t>
    </r>
    <r>
      <rPr>
        <sz val="13"/>
        <rFont val="HG丸ｺﾞｼｯｸM-PRO"/>
        <family val="3"/>
      </rPr>
      <t>に送信してください。</t>
    </r>
  </si>
  <si>
    <t>上記の者は本校在学生徒であり、定期健康診断の結果異常なく、参加同意書の提出を受け、標記大会に出場することを認め参加申込をいたします。</t>
  </si>
  <si>
    <r>
      <t>第</t>
    </r>
    <r>
      <rPr>
        <i/>
        <sz val="30"/>
        <rFont val="游ゴシック"/>
        <family val="3"/>
      </rPr>
      <t>65</t>
    </r>
    <r>
      <rPr>
        <i/>
        <sz val="30"/>
        <rFont val="ＤＨＰ特太ゴシック体"/>
        <family val="3"/>
      </rPr>
      <t>回沖縄県中学校水泳競技大会参加申し込み書</t>
    </r>
  </si>
  <si>
    <t>令和5年（　　　）月（　　　）日　　（　　　　　　　）地区中学校体育連盟会長　会長　</t>
  </si>
  <si>
    <r>
      <rPr>
        <i/>
        <sz val="30"/>
        <rFont val="游ゴシック"/>
        <family val="3"/>
      </rPr>
      <t>第65</t>
    </r>
    <r>
      <rPr>
        <i/>
        <sz val="30"/>
        <rFont val="ＤＨＰ特太ゴシック体"/>
        <family val="3"/>
      </rPr>
      <t>回沖縄県中学校水泳競技大会参加申し込み書</t>
    </r>
  </si>
  <si>
    <t>上記の者は本校在学生徒であり、定期健康診断の結果異常なく、標記大会に出場することを認め参加申込をいたします。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</si>
</sst>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8">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i/>
      <sz val="3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style="medium"/>
      <bottom style="hair"/>
    </border>
    <border>
      <left style="hair"/>
      <right style="hair"/>
      <top style="medium"/>
      <bottom style="hair"/>
    </border>
    <border>
      <left>
        <color indexed="63"/>
      </left>
      <right style="hair"/>
      <top style="hair"/>
      <bottom style="medium"/>
    </border>
    <border>
      <left style="hair"/>
      <right style="hair"/>
      <top style="hair"/>
      <bottom style="medium"/>
    </border>
    <border>
      <left style="hair"/>
      <right>
        <color indexed="63"/>
      </right>
      <top>
        <color indexed="63"/>
      </top>
      <bottom style="medium"/>
    </border>
    <border>
      <left style="hair"/>
      <right>
        <color indexed="63"/>
      </right>
      <top style="thin"/>
      <bottom style="hair"/>
    </border>
    <border>
      <left style="thin"/>
      <right>
        <color indexed="63"/>
      </right>
      <top style="medium"/>
      <bottom style="thin"/>
    </border>
    <border>
      <left>
        <color indexed="63"/>
      </left>
      <right style="medium"/>
      <top style="medium"/>
      <bottom style="thin"/>
    </border>
    <border>
      <left>
        <color indexed="63"/>
      </left>
      <right style="thin"/>
      <top style="thin"/>
      <bottom style="hair"/>
    </border>
    <border>
      <left>
        <color indexed="63"/>
      </left>
      <right style="medium"/>
      <top style="thin"/>
      <bottom style="hair"/>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thin"/>
      <top style="medium"/>
      <bottom style="hair"/>
    </border>
    <border>
      <left style="hair"/>
      <right style="thin"/>
      <top style="hair"/>
      <bottom style="hair"/>
    </border>
    <border>
      <left style="hair"/>
      <right style="thin"/>
      <top style="hair"/>
      <bottom style="medium"/>
    </border>
    <border>
      <left>
        <color indexed="63"/>
      </left>
      <right style="thin"/>
      <top style="medium"/>
      <bottom>
        <color indexed="63"/>
      </bottom>
    </border>
    <border>
      <left>
        <color indexed="63"/>
      </left>
      <right style="thin"/>
      <top>
        <color indexed="63"/>
      </top>
      <bottom style="thin"/>
    </border>
    <border>
      <left style="thin"/>
      <right style="hair"/>
      <top style="hair"/>
      <bottom style="hair"/>
    </border>
    <border>
      <left style="hair"/>
      <right style="medium"/>
      <top style="hair"/>
      <bottom style="hair"/>
    </border>
    <border>
      <left>
        <color indexed="63"/>
      </left>
      <right style="medium"/>
      <top>
        <color indexed="63"/>
      </top>
      <bottom>
        <color indexed="63"/>
      </bottom>
    </border>
    <border>
      <left style="hair"/>
      <right style="medium"/>
      <top style="hair"/>
      <bottom style="medium"/>
    </border>
    <border>
      <left style="thin"/>
      <right style="hair"/>
      <top style="hair"/>
      <bottom style="medium"/>
    </border>
    <border>
      <left style="hair"/>
      <right style="medium"/>
      <top style="medium"/>
      <bottom style="hair"/>
    </border>
    <border>
      <left style="thin"/>
      <right style="hair"/>
      <top style="medium"/>
      <bottom style="hair"/>
    </border>
    <border>
      <left style="thin"/>
      <right>
        <color indexed="63"/>
      </right>
      <top style="hair"/>
      <bottom>
        <color indexed="63"/>
      </bottom>
    </border>
    <border>
      <left style="thin"/>
      <right>
        <color indexed="63"/>
      </right>
      <top>
        <color indexed="63"/>
      </top>
      <bottom style="medium"/>
    </border>
    <border>
      <left>
        <color indexed="63"/>
      </left>
      <right style="hair"/>
      <top>
        <color indexed="63"/>
      </top>
      <bottom style="medium"/>
    </border>
    <border>
      <left style="hair"/>
      <right style="medium"/>
      <top style="hair"/>
      <bottom>
        <color indexed="63"/>
      </bottom>
    </border>
    <border>
      <left style="hair"/>
      <right style="medium"/>
      <top>
        <color indexed="63"/>
      </top>
      <bottom>
        <color indexed="63"/>
      </bottom>
    </border>
    <border>
      <left style="hair"/>
      <right style="thin"/>
      <top style="hair"/>
      <bottom>
        <color indexed="63"/>
      </bottom>
    </border>
    <border>
      <left style="hair"/>
      <right style="thin"/>
      <top>
        <color indexed="63"/>
      </top>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medium"/>
      <bottom style="hair"/>
    </border>
    <border>
      <left style="hair"/>
      <right>
        <color indexed="63"/>
      </right>
      <top>
        <color indexed="63"/>
      </top>
      <bottom style="thin"/>
    </border>
    <border>
      <left style="hair"/>
      <right>
        <color indexed="63"/>
      </right>
      <top style="medium"/>
      <bottom style="hair"/>
    </border>
    <border>
      <left style="thin"/>
      <right>
        <color indexed="63"/>
      </right>
      <top style="thin"/>
      <bottom>
        <color indexed="63"/>
      </bottom>
    </border>
    <border>
      <left>
        <color indexed="63"/>
      </left>
      <right style="medium"/>
      <top style="medium"/>
      <bottom style="hair"/>
    </border>
    <border>
      <left>
        <color indexed="63"/>
      </left>
      <right style="medium"/>
      <top>
        <color indexed="63"/>
      </top>
      <bottom style="thin"/>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pplyNumberFormat="0" applyFill="0" applyBorder="0" applyAlignment="0" applyProtection="0"/>
    <xf numFmtId="0" fontId="66"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17" fillId="37" borderId="64" xfId="0"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protection locked="0"/>
    </xf>
    <xf numFmtId="0" fontId="16" fillId="33" borderId="64" xfId="0" applyFont="1" applyFill="1" applyBorder="1" applyAlignment="1" applyProtection="1">
      <alignment horizontal="center" vertical="center"/>
      <protection locked="0"/>
    </xf>
    <xf numFmtId="0" fontId="16" fillId="33" borderId="65" xfId="0" applyFont="1" applyFill="1" applyBorder="1" applyAlignment="1" applyProtection="1">
      <alignment horizontal="center" vertical="center"/>
      <protection locked="0"/>
    </xf>
    <xf numFmtId="0" fontId="0" fillId="38" borderId="66" xfId="0" applyFill="1" applyBorder="1" applyAlignment="1" applyProtection="1">
      <alignment horizontal="center" vertical="center" wrapText="1"/>
      <protection locked="0"/>
    </xf>
    <xf numFmtId="0" fontId="0" fillId="38" borderId="67" xfId="0" applyFill="1" applyBorder="1" applyAlignment="1" applyProtection="1">
      <alignment horizontal="center" vertical="center" wrapText="1"/>
      <protection locked="0"/>
    </xf>
    <xf numFmtId="0" fontId="0" fillId="38" borderId="68" xfId="0" applyFill="1" applyBorder="1" applyAlignment="1" applyProtection="1">
      <alignment horizontal="center" vertical="center" wrapText="1"/>
      <protection locked="0"/>
    </xf>
    <xf numFmtId="0" fontId="0" fillId="34" borderId="48" xfId="0" applyFill="1" applyBorder="1" applyAlignment="1" applyProtection="1">
      <alignment horizontal="right" vertical="center"/>
      <protection locked="0"/>
    </xf>
    <xf numFmtId="0" fontId="0" fillId="34" borderId="69" xfId="0" applyFill="1" applyBorder="1" applyAlignment="1" applyProtection="1">
      <alignment horizontal="right" vertical="center"/>
      <protection locked="0"/>
    </xf>
    <xf numFmtId="0" fontId="0" fillId="34" borderId="70" xfId="0" applyFill="1" applyBorder="1" applyAlignment="1" applyProtection="1">
      <alignment horizontal="right" vertical="center"/>
      <protection locked="0"/>
    </xf>
    <xf numFmtId="0" fontId="0" fillId="34" borderId="71"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9" borderId="70" xfId="0" applyFill="1" applyBorder="1" applyAlignment="1" applyProtection="1">
      <alignment horizontal="right" vertical="center"/>
      <protection locked="0"/>
    </xf>
    <xf numFmtId="0" fontId="0" fillId="39" borderId="71" xfId="0" applyFill="1" applyBorder="1" applyAlignment="1" applyProtection="1">
      <alignment horizontal="right" vertical="center"/>
      <protection locked="0"/>
    </xf>
    <xf numFmtId="0" fontId="0" fillId="39" borderId="48" xfId="0" applyFill="1" applyBorder="1" applyAlignment="1" applyProtection="1">
      <alignment horizontal="right" vertical="center"/>
      <protection locked="0"/>
    </xf>
    <xf numFmtId="0" fontId="0" fillId="39" borderId="69" xfId="0" applyFill="1" applyBorder="1" applyAlignment="1" applyProtection="1">
      <alignment horizontal="right" vertical="center"/>
      <protection locked="0"/>
    </xf>
    <xf numFmtId="0" fontId="0" fillId="39" borderId="5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5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40" borderId="58" xfId="0" applyFill="1" applyBorder="1" applyAlignment="1" applyProtection="1">
      <alignment horizontal="right" vertical="center"/>
      <protection locked="0"/>
    </xf>
    <xf numFmtId="0" fontId="0" fillId="40" borderId="59"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2" xfId="0" applyBorder="1" applyAlignment="1" applyProtection="1">
      <alignment vertical="center"/>
      <protection locked="0"/>
    </xf>
    <xf numFmtId="0" fontId="0" fillId="35" borderId="73" xfId="0" applyFill="1" applyBorder="1" applyAlignment="1" applyProtection="1">
      <alignment horizontal="distributed" vertical="center"/>
      <protection locked="0"/>
    </xf>
    <xf numFmtId="0" fontId="0" fillId="35" borderId="5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16" fillId="34" borderId="64" xfId="0" applyFont="1" applyFill="1" applyBorder="1" applyAlignment="1" applyProtection="1">
      <alignment horizontal="center" vertical="center"/>
      <protection locked="0"/>
    </xf>
    <xf numFmtId="0" fontId="16" fillId="34"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40" borderId="70" xfId="0" applyFill="1" applyBorder="1" applyAlignment="1" applyProtection="1">
      <alignment horizontal="right" vertical="center"/>
      <protection locked="0"/>
    </xf>
    <xf numFmtId="0" fontId="0" fillId="40" borderId="71" xfId="0" applyFill="1" applyBorder="1" applyAlignment="1" applyProtection="1">
      <alignment horizontal="right" vertical="center"/>
      <protection locked="0"/>
    </xf>
    <xf numFmtId="0" fontId="0" fillId="0" borderId="77" xfId="0" applyBorder="1" applyAlignment="1" applyProtection="1">
      <alignment vertical="center"/>
      <protection locked="0"/>
    </xf>
    <xf numFmtId="0" fontId="0" fillId="0" borderId="70" xfId="0" applyBorder="1" applyAlignment="1" applyProtection="1">
      <alignment vertical="center"/>
      <protection locked="0"/>
    </xf>
    <xf numFmtId="0" fontId="0" fillId="0" borderId="78" xfId="0" applyBorder="1" applyAlignment="1" applyProtection="1">
      <alignment vertical="center"/>
      <protection locked="0"/>
    </xf>
    <xf numFmtId="0" fontId="0" fillId="41" borderId="66" xfId="0" applyFill="1" applyBorder="1" applyAlignment="1" applyProtection="1">
      <alignment horizontal="center" vertical="center" wrapText="1"/>
      <protection locked="0"/>
    </xf>
    <xf numFmtId="0" fontId="0" fillId="41" borderId="67" xfId="0" applyFill="1" applyBorder="1" applyAlignment="1" applyProtection="1">
      <alignment horizontal="center" vertical="center"/>
      <protection locked="0"/>
    </xf>
    <xf numFmtId="0" fontId="0" fillId="41" borderId="68" xfId="0" applyFill="1" applyBorder="1" applyAlignment="1" applyProtection="1">
      <alignment horizontal="center" vertical="center"/>
      <protection locked="0"/>
    </xf>
    <xf numFmtId="0" fontId="0" fillId="40" borderId="48" xfId="0" applyFill="1" applyBorder="1" applyAlignment="1" applyProtection="1">
      <alignment horizontal="right" vertical="center"/>
      <protection locked="0"/>
    </xf>
    <xf numFmtId="0" fontId="0" fillId="40" borderId="69" xfId="0" applyFill="1" applyBorder="1" applyAlignment="1" applyProtection="1">
      <alignment horizontal="right" vertical="center"/>
      <protection locked="0"/>
    </xf>
    <xf numFmtId="0" fontId="0" fillId="35" borderId="79" xfId="0" applyFill="1" applyBorder="1" applyAlignment="1" applyProtection="1">
      <alignment horizontal="distributed" vertical="center"/>
      <protection locked="0"/>
    </xf>
    <xf numFmtId="0" fontId="0" fillId="35" borderId="80" xfId="0" applyFill="1" applyBorder="1" applyAlignment="1" applyProtection="1">
      <alignment horizontal="distributed" vertical="center"/>
      <protection locked="0"/>
    </xf>
    <xf numFmtId="0" fontId="0" fillId="35" borderId="81" xfId="0" applyFill="1" applyBorder="1" applyAlignment="1" applyProtection="1">
      <alignment horizontal="distributed" vertical="center"/>
      <protection locked="0"/>
    </xf>
    <xf numFmtId="0" fontId="0" fillId="42" borderId="66" xfId="0" applyFill="1" applyBorder="1" applyAlignment="1" applyProtection="1">
      <alignment horizontal="center" vertical="center" wrapText="1"/>
      <protection locked="0"/>
    </xf>
    <xf numFmtId="0" fontId="0" fillId="42" borderId="67" xfId="0" applyFill="1" applyBorder="1" applyAlignment="1" applyProtection="1">
      <alignment horizontal="center" vertical="center"/>
      <protection locked="0"/>
    </xf>
    <xf numFmtId="0" fontId="0" fillId="42" borderId="68" xfId="0" applyFill="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64" xfId="0" applyBorder="1" applyAlignment="1" applyProtection="1">
      <alignment vertical="center"/>
      <protection locked="0"/>
    </xf>
    <xf numFmtId="0" fontId="5" fillId="0" borderId="36" xfId="0" applyNumberFormat="1" applyFont="1" applyBorder="1" applyAlignment="1" applyProtection="1">
      <alignment horizontal="right" vertical="center"/>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45"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83" xfId="0" applyNumberFormat="1" applyFont="1" applyBorder="1" applyAlignment="1" applyProtection="1">
      <alignment horizontal="center" vertical="center" shrinkToFit="1"/>
      <protection/>
    </xf>
    <xf numFmtId="0" fontId="6" fillId="0" borderId="84" xfId="0" applyNumberFormat="1" applyFont="1" applyBorder="1" applyAlignment="1" applyProtection="1">
      <alignment horizontal="right" vertical="center" shrinkToFit="1"/>
      <protection/>
    </xf>
    <xf numFmtId="0" fontId="6" fillId="0" borderId="85"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86" xfId="0" applyNumberFormat="1" applyFont="1" applyBorder="1" applyAlignment="1" applyProtection="1">
      <alignment horizontal="right" vertical="center" shrinkToFit="1"/>
      <protection/>
    </xf>
    <xf numFmtId="0" fontId="13" fillId="0" borderId="87" xfId="0" applyNumberFormat="1" applyFont="1" applyBorder="1" applyAlignment="1" applyProtection="1">
      <alignment horizontal="center" vertical="center" shrinkToFit="1"/>
      <protection/>
    </xf>
    <xf numFmtId="0" fontId="13" fillId="0" borderId="84" xfId="0" applyNumberFormat="1" applyFont="1" applyBorder="1" applyAlignment="1" applyProtection="1">
      <alignment horizontal="center" vertical="center" shrinkToFit="1"/>
      <protection/>
    </xf>
    <xf numFmtId="0" fontId="13" fillId="0" borderId="88"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89" xfId="0" applyNumberFormat="1" applyFont="1" applyBorder="1" applyAlignment="1" applyProtection="1">
      <alignment horizontal="center" vertical="center" shrinkToFit="1"/>
      <protection/>
    </xf>
    <xf numFmtId="0" fontId="19" fillId="0" borderId="90" xfId="0" applyNumberFormat="1" applyFont="1" applyBorder="1" applyAlignment="1" applyProtection="1">
      <alignment horizontal="center" vertical="center" shrinkToFit="1"/>
      <protection/>
    </xf>
    <xf numFmtId="0" fontId="19" fillId="0" borderId="84"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13" fillId="0" borderId="36" xfId="0" applyNumberFormat="1" applyFont="1" applyBorder="1" applyAlignment="1" applyProtection="1">
      <alignment horizontal="right" vertical="center"/>
      <protection/>
    </xf>
    <xf numFmtId="0" fontId="5" fillId="0" borderId="92"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93"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0" fillId="0" borderId="94" xfId="0" applyFont="1" applyBorder="1" applyAlignment="1" applyProtection="1">
      <alignment horizontal="center" vertical="center" wrapText="1" shrinkToFit="1"/>
      <protection/>
    </xf>
    <xf numFmtId="0" fontId="0" fillId="0" borderId="95" xfId="0" applyFont="1" applyBorder="1" applyAlignment="1" applyProtection="1">
      <alignment horizontal="center" vertical="center" wrapText="1" shrinkToFit="1"/>
      <protection/>
    </xf>
    <xf numFmtId="0" fontId="3" fillId="0" borderId="96" xfId="0" applyNumberFormat="1" applyFont="1" applyBorder="1" applyAlignment="1" applyProtection="1">
      <alignment horizontal="center" vertical="center" shrinkToFit="1"/>
      <protection/>
    </xf>
    <xf numFmtId="0" fontId="3" fillId="0" borderId="95"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13" fillId="0" borderId="98" xfId="0" applyNumberFormat="1" applyFont="1" applyBorder="1" applyAlignment="1" applyProtection="1">
      <alignment horizontal="center" vertical="center" shrinkToFit="1"/>
      <protection/>
    </xf>
    <xf numFmtId="0" fontId="13" fillId="0" borderId="99" xfId="0" applyNumberFormat="1" applyFont="1" applyBorder="1" applyAlignment="1" applyProtection="1">
      <alignment horizontal="center" vertical="center" shrinkToFit="1"/>
      <protection/>
    </xf>
    <xf numFmtId="0" fontId="13" fillId="0" borderId="100"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102"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vertical="center" wrapText="1" shrinkToFit="1"/>
      <protection/>
    </xf>
    <xf numFmtId="0" fontId="3" fillId="0" borderId="103" xfId="0" applyNumberFormat="1" applyFont="1" applyBorder="1" applyAlignment="1" applyProtection="1">
      <alignment horizontal="center" vertical="center" shrinkToFit="1"/>
      <protection/>
    </xf>
    <xf numFmtId="0" fontId="3" fillId="0" borderId="104"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105" xfId="0" applyNumberFormat="1" applyFont="1" applyBorder="1" applyAlignment="1" applyProtection="1">
      <alignment horizontal="center" vertical="center" shrinkToFit="1"/>
      <protection/>
    </xf>
    <xf numFmtId="0" fontId="3" fillId="0" borderId="106" xfId="0" applyNumberFormat="1" applyFont="1" applyBorder="1" applyAlignment="1" applyProtection="1">
      <alignment horizontal="center" vertical="center" shrinkToFit="1"/>
      <protection/>
    </xf>
    <xf numFmtId="0" fontId="0" fillId="0" borderId="17" xfId="0" applyBorder="1" applyAlignment="1" applyProtection="1">
      <alignment vertical="center" textRotation="255"/>
      <protection/>
    </xf>
    <xf numFmtId="0" fontId="3" fillId="0" borderId="107" xfId="0" applyNumberFormat="1" applyFont="1" applyBorder="1" applyAlignment="1" applyProtection="1">
      <alignment horizontal="center" vertical="center" shrinkToFit="1"/>
      <protection/>
    </xf>
    <xf numFmtId="0" fontId="0" fillId="0" borderId="0" xfId="0" applyBorder="1" applyAlignment="1" applyProtection="1">
      <alignment vertical="center" textRotation="255"/>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08" xfId="0" applyNumberFormat="1" applyFont="1" applyBorder="1" applyAlignment="1" applyProtection="1">
      <alignment horizontal="center" vertical="center" shrinkToFit="1"/>
      <protection/>
    </xf>
    <xf numFmtId="0" fontId="13" fillId="0" borderId="109" xfId="0" applyNumberFormat="1" applyFont="1" applyBorder="1" applyAlignment="1" applyProtection="1">
      <alignment horizontal="center" vertical="center" shrinkToFit="1"/>
      <protection/>
    </xf>
    <xf numFmtId="0" fontId="3" fillId="0" borderId="110" xfId="0" applyFont="1" applyBorder="1" applyAlignment="1" applyProtection="1">
      <alignment horizontal="center" vertical="center" shrinkToFit="1"/>
      <protection/>
    </xf>
    <xf numFmtId="0" fontId="3" fillId="0" borderId="111" xfId="0" applyFont="1" applyBorder="1" applyAlignment="1" applyProtection="1">
      <alignment horizontal="center" vertical="center" shrinkToFit="1"/>
      <protection/>
    </xf>
    <xf numFmtId="0" fontId="3" fillId="0" borderId="112" xfId="0" applyFont="1" applyBorder="1" applyAlignment="1" applyProtection="1">
      <alignment horizontal="center" vertical="center" shrinkToFit="1"/>
      <protection/>
    </xf>
    <xf numFmtId="0" fontId="13" fillId="0" borderId="113" xfId="0" applyNumberFormat="1" applyFont="1" applyBorder="1" applyAlignment="1" applyProtection="1">
      <alignment horizontal="center" vertical="center" shrinkToFit="1"/>
      <protection/>
    </xf>
    <xf numFmtId="0" fontId="13" fillId="0" borderId="114" xfId="0" applyNumberFormat="1" applyFont="1" applyBorder="1" applyAlignment="1" applyProtection="1">
      <alignment horizontal="center" vertical="center" shrinkToFit="1"/>
      <protection/>
    </xf>
    <xf numFmtId="0" fontId="13" fillId="0" borderId="115" xfId="0" applyNumberFormat="1" applyFont="1" applyBorder="1" applyAlignment="1" applyProtection="1">
      <alignment horizontal="center" vertical="center" shrinkToFit="1"/>
      <protection/>
    </xf>
    <xf numFmtId="0" fontId="13" fillId="0" borderId="116" xfId="0" applyNumberFormat="1" applyFont="1" applyBorder="1" applyAlignment="1" applyProtection="1">
      <alignment horizontal="center" vertical="center" shrinkToFit="1"/>
      <protection/>
    </xf>
    <xf numFmtId="0" fontId="7" fillId="0" borderId="99" xfId="0" applyNumberFormat="1" applyFont="1" applyBorder="1" applyAlignment="1" applyProtection="1">
      <alignment horizontal="center" vertical="center" shrinkToFit="1"/>
      <protection/>
    </xf>
    <xf numFmtId="0" fontId="7" fillId="0" borderId="117" xfId="0" applyNumberFormat="1" applyFont="1" applyBorder="1" applyAlignment="1" applyProtection="1">
      <alignment horizontal="center" vertical="center" shrinkToFit="1"/>
      <protection/>
    </xf>
    <xf numFmtId="0" fontId="7" fillId="0" borderId="115" xfId="0" applyNumberFormat="1" applyFont="1" applyBorder="1" applyAlignment="1" applyProtection="1">
      <alignment horizontal="center" vertical="center" shrinkToFit="1"/>
      <protection/>
    </xf>
    <xf numFmtId="0" fontId="7" fillId="0" borderId="118" xfId="0" applyNumberFormat="1" applyFont="1" applyBorder="1" applyAlignment="1" applyProtection="1">
      <alignment horizontal="center" vertical="center" shrinkToFit="1"/>
      <protection/>
    </xf>
    <xf numFmtId="0" fontId="7" fillId="0" borderId="101" xfId="0" applyNumberFormat="1" applyFont="1" applyBorder="1" applyAlignment="1" applyProtection="1">
      <alignment horizontal="center" vertical="center" shrinkToFit="1"/>
      <protection/>
    </xf>
    <xf numFmtId="0" fontId="7" fillId="0" borderId="119" xfId="0" applyNumberFormat="1" applyFont="1" applyBorder="1" applyAlignment="1" applyProtection="1">
      <alignment horizontal="center" vertical="center" shrinkToFit="1"/>
      <protection/>
    </xf>
    <xf numFmtId="0" fontId="2" fillId="0" borderId="60"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5" fillId="0" borderId="120"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21" xfId="0" applyNumberFormat="1" applyFont="1" applyBorder="1" applyAlignment="1" applyProtection="1">
      <alignment horizontal="center" vertical="center" shrinkToFit="1"/>
      <protection/>
    </xf>
    <xf numFmtId="0" fontId="0" fillId="0" borderId="0" xfId="0" applyAlignment="1" applyProtection="1">
      <alignment textRotation="255"/>
      <protection/>
    </xf>
    <xf numFmtId="0" fontId="4" fillId="0" borderId="101" xfId="0" applyNumberFormat="1" applyFont="1" applyBorder="1" applyAlignment="1" applyProtection="1">
      <alignment horizontal="center" vertical="center" wrapText="1" shrinkToFit="1"/>
      <protection/>
    </xf>
    <xf numFmtId="0" fontId="4" fillId="0" borderId="122"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wrapText="1" shrinkToFit="1"/>
      <protection/>
    </xf>
    <xf numFmtId="181" fontId="4" fillId="0" borderId="115" xfId="0" applyNumberFormat="1" applyFont="1" applyBorder="1" applyAlignment="1" applyProtection="1">
      <alignment horizontal="center" vertical="center"/>
      <protection/>
    </xf>
    <xf numFmtId="181" fontId="4" fillId="0" borderId="123" xfId="0" applyNumberFormat="1" applyFont="1" applyBorder="1" applyAlignment="1" applyProtection="1">
      <alignment horizontal="center" vertical="center"/>
      <protection/>
    </xf>
    <xf numFmtId="0" fontId="13" fillId="0" borderId="124" xfId="0" applyNumberFormat="1" applyFont="1" applyBorder="1" applyAlignment="1" applyProtection="1">
      <alignment horizontal="center" vertical="center" shrinkToFit="1"/>
      <protection/>
    </xf>
    <xf numFmtId="181" fontId="4" fillId="0" borderId="101" xfId="0" applyNumberFormat="1" applyFont="1" applyBorder="1" applyAlignment="1" applyProtection="1">
      <alignment horizontal="center" vertical="center"/>
      <protection/>
    </xf>
    <xf numFmtId="181" fontId="4" fillId="0" borderId="125" xfId="0" applyNumberFormat="1" applyFont="1" applyBorder="1" applyAlignment="1" applyProtection="1">
      <alignment horizontal="center" vertical="center"/>
      <protection/>
    </xf>
    <xf numFmtId="0" fontId="4" fillId="0" borderId="126" xfId="0" applyNumberFormat="1" applyFont="1" applyBorder="1" applyAlignment="1" applyProtection="1">
      <alignment horizontal="center" vertical="center"/>
      <protection/>
    </xf>
    <xf numFmtId="0" fontId="4" fillId="0" borderId="101" xfId="0" applyNumberFormat="1" applyFont="1" applyBorder="1" applyAlignment="1" applyProtection="1">
      <alignment horizontal="center" vertical="center"/>
      <protection/>
    </xf>
    <xf numFmtId="181" fontId="4" fillId="0" borderId="99" xfId="0" applyNumberFormat="1" applyFont="1" applyBorder="1" applyAlignment="1" applyProtection="1">
      <alignment horizontal="center" vertical="center"/>
      <protection/>
    </xf>
    <xf numFmtId="181" fontId="4" fillId="0" borderId="127" xfId="0" applyNumberFormat="1" applyFont="1" applyBorder="1" applyAlignment="1" applyProtection="1">
      <alignment horizontal="center" vertical="center"/>
      <protection/>
    </xf>
    <xf numFmtId="0" fontId="4" fillId="0" borderId="128" xfId="0" applyNumberFormat="1" applyFont="1" applyBorder="1" applyAlignment="1" applyProtection="1">
      <alignment horizontal="center" vertical="center"/>
      <protection/>
    </xf>
    <xf numFmtId="0" fontId="4" fillId="0" borderId="99"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shrinkToFit="1"/>
      <protection/>
    </xf>
    <xf numFmtId="0" fontId="4" fillId="0" borderId="99" xfId="0" applyNumberFormat="1" applyFont="1" applyBorder="1" applyAlignment="1" applyProtection="1">
      <alignment horizontal="center" vertical="center" wrapText="1" shrinkToFit="1"/>
      <protection/>
    </xf>
    <xf numFmtId="0" fontId="13" fillId="0" borderId="129" xfId="0" applyNumberFormat="1" applyFont="1" applyBorder="1" applyAlignment="1" applyProtection="1">
      <alignment horizontal="center" vertical="center" shrinkToFit="1"/>
      <protection/>
    </xf>
    <xf numFmtId="0" fontId="13" fillId="0" borderId="85"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13" fillId="0" borderId="86" xfId="0" applyNumberFormat="1" applyFont="1" applyBorder="1" applyAlignment="1" applyProtection="1">
      <alignment horizontal="center" vertical="center" shrinkToFit="1"/>
      <protection/>
    </xf>
    <xf numFmtId="0" fontId="13" fillId="0" borderId="130" xfId="0" applyNumberFormat="1" applyFont="1" applyBorder="1" applyAlignment="1" applyProtection="1">
      <alignment horizontal="center" vertical="center" shrinkToFit="1"/>
      <protection/>
    </xf>
    <xf numFmtId="0" fontId="13" fillId="0" borderId="131" xfId="0" applyNumberFormat="1" applyFont="1" applyBorder="1" applyAlignment="1" applyProtection="1">
      <alignment horizontal="center" vertical="center" shrinkToFit="1"/>
      <protection/>
    </xf>
    <xf numFmtId="0" fontId="4" fillId="0" borderId="90" xfId="0" applyNumberFormat="1" applyFont="1" applyBorder="1" applyAlignment="1" applyProtection="1">
      <alignment horizontal="left" vertical="center" shrinkToFit="1"/>
      <protection/>
    </xf>
    <xf numFmtId="0" fontId="4" fillId="0" borderId="84" xfId="0" applyNumberFormat="1" applyFont="1" applyBorder="1" applyAlignment="1" applyProtection="1">
      <alignment horizontal="left" vertical="center" shrinkToFit="1"/>
      <protection/>
    </xf>
    <xf numFmtId="0" fontId="4" fillId="0" borderId="85"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86" xfId="0" applyNumberFormat="1" applyFont="1" applyBorder="1" applyAlignment="1" applyProtection="1">
      <alignment horizontal="left" vertical="center" shrinkToFit="1"/>
      <protection/>
    </xf>
    <xf numFmtId="0" fontId="4" fillId="0" borderId="102"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31" xfId="0" applyNumberFormat="1" applyFont="1" applyBorder="1" applyAlignment="1" applyProtection="1">
      <alignment horizontal="left" vertical="center" shrinkToFit="1"/>
      <protection/>
    </xf>
    <xf numFmtId="0" fontId="6" fillId="0" borderId="132" xfId="0" applyNumberFormat="1" applyFont="1" applyBorder="1" applyAlignment="1" applyProtection="1">
      <alignment horizontal="center" vertical="center" shrinkToFit="1"/>
      <protection/>
    </xf>
    <xf numFmtId="0" fontId="6" fillId="0" borderId="133"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34" xfId="0" applyNumberFormat="1" applyFont="1" applyBorder="1" applyAlignment="1" applyProtection="1">
      <alignment horizontal="center" vertical="center" shrinkToFit="1"/>
      <protection/>
    </xf>
    <xf numFmtId="0" fontId="6" fillId="0" borderId="135"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wrapText="1" shrinkToFit="1"/>
      <protection/>
    </xf>
    <xf numFmtId="0" fontId="2" fillId="0" borderId="85" xfId="0" applyNumberFormat="1" applyFont="1" applyBorder="1" applyAlignment="1" applyProtection="1">
      <alignment horizontal="center" vertical="center" wrapText="1" shrinkToFit="1"/>
      <protection/>
    </xf>
    <xf numFmtId="0" fontId="2" fillId="0" borderId="93" xfId="0" applyNumberFormat="1" applyFont="1" applyBorder="1" applyAlignment="1" applyProtection="1">
      <alignment horizontal="center" vertical="center" wrapText="1" shrinkToFit="1"/>
      <protection/>
    </xf>
    <xf numFmtId="0" fontId="2" fillId="0" borderId="86" xfId="0" applyNumberFormat="1" applyFont="1" applyBorder="1" applyAlignment="1" applyProtection="1">
      <alignment horizontal="center" vertical="center" wrapText="1" shrinkToFit="1"/>
      <protection/>
    </xf>
    <xf numFmtId="0" fontId="2" fillId="0" borderId="130" xfId="0" applyNumberFormat="1" applyFont="1" applyBorder="1" applyAlignment="1" applyProtection="1">
      <alignment horizontal="center" vertical="center" wrapText="1" shrinkToFit="1"/>
      <protection/>
    </xf>
    <xf numFmtId="0" fontId="2" fillId="0" borderId="131" xfId="0" applyNumberFormat="1" applyFont="1" applyBorder="1" applyAlignment="1" applyProtection="1">
      <alignment horizontal="center" vertical="center" wrapText="1" shrinkToFit="1"/>
      <protection/>
    </xf>
    <xf numFmtId="0" fontId="6" fillId="0" borderId="85" xfId="0" applyNumberFormat="1" applyFont="1" applyBorder="1" applyAlignment="1" applyProtection="1">
      <alignment horizontal="center" vertical="center" wrapText="1" shrinkToFit="1"/>
      <protection/>
    </xf>
    <xf numFmtId="0" fontId="6" fillId="0" borderId="93" xfId="0" applyNumberFormat="1" applyFont="1" applyBorder="1" applyAlignment="1" applyProtection="1">
      <alignment horizontal="center" vertical="center" wrapText="1" shrinkToFit="1"/>
      <protection/>
    </xf>
    <xf numFmtId="0" fontId="6" fillId="0" borderId="86" xfId="0" applyNumberFormat="1" applyFont="1" applyBorder="1" applyAlignment="1" applyProtection="1">
      <alignment horizontal="center" vertical="center" wrapText="1" shrinkToFit="1"/>
      <protection/>
    </xf>
    <xf numFmtId="0" fontId="6" fillId="0" borderId="130" xfId="0" applyNumberFormat="1" applyFont="1" applyBorder="1" applyAlignment="1" applyProtection="1">
      <alignment horizontal="center" vertical="center" wrapText="1" shrinkToFit="1"/>
      <protection/>
    </xf>
    <xf numFmtId="0" fontId="6" fillId="0" borderId="131" xfId="0" applyNumberFormat="1" applyFont="1" applyBorder="1" applyAlignment="1" applyProtection="1">
      <alignment horizontal="center" vertical="center" wrapText="1" shrinkToFit="1"/>
      <protection/>
    </xf>
    <xf numFmtId="0" fontId="4" fillId="0" borderId="9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7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21" xfId="0" applyFont="1" applyBorder="1" applyAlignment="1" applyProtection="1">
      <alignment vertical="center" wrapText="1"/>
      <protection/>
    </xf>
    <xf numFmtId="0" fontId="3" fillId="0" borderId="87"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13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37" xfId="0" applyFont="1" applyBorder="1" applyAlignment="1" applyProtection="1">
      <alignment horizontal="center" vertical="center" wrapText="1"/>
      <protection/>
    </xf>
    <xf numFmtId="0" fontId="6" fillId="0" borderId="102" xfId="0" applyNumberFormat="1" applyFont="1" applyBorder="1" applyAlignment="1" applyProtection="1">
      <alignment horizontal="center" vertical="center" shrinkToFit="1"/>
      <protection/>
    </xf>
    <xf numFmtId="0" fontId="3" fillId="0" borderId="138"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13" fillId="0" borderId="90" xfId="0" applyFont="1" applyBorder="1" applyAlignment="1" applyProtection="1">
      <alignment horizontal="center" vertical="center" shrinkToFit="1"/>
      <protection/>
    </xf>
    <xf numFmtId="0" fontId="13" fillId="0" borderId="84" xfId="0" applyFont="1" applyBorder="1" applyAlignment="1" applyProtection="1">
      <alignment horizontal="center" vertical="center" shrinkToFit="1"/>
      <protection/>
    </xf>
    <xf numFmtId="0" fontId="13" fillId="0" borderId="88" xfId="0" applyFont="1" applyBorder="1" applyAlignment="1" applyProtection="1">
      <alignment horizontal="center" vertical="center" shrinkToFit="1"/>
      <protection/>
    </xf>
    <xf numFmtId="0" fontId="13" fillId="0" borderId="139"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21" xfId="0" applyFont="1" applyBorder="1" applyAlignment="1" applyProtection="1">
      <alignment horizontal="center" vertical="center" shrinkToFit="1"/>
      <protection/>
    </xf>
    <xf numFmtId="0" fontId="3" fillId="0" borderId="140" xfId="0" applyFont="1" applyBorder="1" applyAlignment="1" applyProtection="1">
      <alignment horizontal="center" vertical="center" shrinkToFit="1"/>
      <protection/>
    </xf>
    <xf numFmtId="0" fontId="5" fillId="0" borderId="141"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9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3" fillId="0" borderId="142"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43" xfId="0" applyFont="1" applyBorder="1" applyAlignment="1" applyProtection="1">
      <alignment horizontal="center" vertical="center" shrinkToFit="1"/>
      <protection/>
    </xf>
    <xf numFmtId="0" fontId="4" fillId="0" borderId="84" xfId="0" applyFont="1" applyBorder="1" applyAlignment="1" applyProtection="1">
      <alignment horizontal="center" vertical="center" shrinkToFit="1"/>
      <protection/>
    </xf>
    <xf numFmtId="0" fontId="4" fillId="0" borderId="144" xfId="0" applyFont="1" applyBorder="1" applyAlignment="1" applyProtection="1">
      <alignment horizontal="center" vertical="center" shrinkToFit="1"/>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3" fillId="0" borderId="138"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7" fillId="0" borderId="145"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46" xfId="0" applyNumberFormat="1" applyFont="1" applyBorder="1" applyAlignment="1" applyProtection="1">
      <alignment horizontal="center" vertical="center" shrinkToFit="1"/>
      <protection/>
    </xf>
    <xf numFmtId="0" fontId="7" fillId="0" borderId="91"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86" xfId="0" applyNumberFormat="1" applyFont="1" applyBorder="1" applyAlignment="1" applyProtection="1">
      <alignment horizontal="center" vertical="center" shrinkToFit="1"/>
      <protection/>
    </xf>
    <xf numFmtId="0" fontId="7" fillId="0" borderId="139"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37" xfId="0" applyNumberFormat="1" applyFont="1" applyBorder="1" applyAlignment="1" applyProtection="1">
      <alignment horizontal="center" vertical="center" shrinkToFit="1"/>
      <protection/>
    </xf>
    <xf numFmtId="0" fontId="5" fillId="0" borderId="147" xfId="0" applyNumberFormat="1" applyFont="1" applyBorder="1" applyAlignment="1" applyProtection="1">
      <alignment horizontal="center" vertical="center" shrinkToFit="1"/>
      <protection/>
    </xf>
    <xf numFmtId="0" fontId="5" fillId="0" borderId="74"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7" fillId="0" borderId="74" xfId="0" applyNumberFormat="1" applyFont="1" applyBorder="1" applyAlignment="1" applyProtection="1">
      <alignment horizontal="center" vertical="center" shrinkToFit="1"/>
      <protection/>
    </xf>
    <xf numFmtId="0" fontId="7" fillId="0" borderId="149" xfId="0" applyNumberFormat="1" applyFont="1" applyBorder="1" applyAlignment="1" applyProtection="1">
      <alignment horizontal="center" vertical="center" shrinkToFit="1"/>
      <protection/>
    </xf>
    <xf numFmtId="0" fontId="5" fillId="0" borderId="77"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142875</xdr:rowOff>
    </xdr:from>
    <xdr:to>
      <xdr:col>10</xdr:col>
      <xdr:colOff>381000</xdr:colOff>
      <xdr:row>20</xdr:row>
      <xdr:rowOff>0</xdr:rowOff>
    </xdr:to>
    <xdr:sp>
      <xdr:nvSpPr>
        <xdr:cNvPr id="1" name="AutoShape 17"/>
        <xdr:cNvSpPr>
          <a:spLocks/>
        </xdr:cNvSpPr>
      </xdr:nvSpPr>
      <xdr:spPr>
        <a:xfrm>
          <a:off x="6981825" y="142875"/>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19350"/>
          <a:ext cx="914400" cy="209550"/>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13</xdr:row>
      <xdr:rowOff>0</xdr:rowOff>
    </xdr:from>
    <xdr:to>
      <xdr:col>27</xdr:col>
      <xdr:colOff>381000</xdr:colOff>
      <xdr:row>13</xdr:row>
      <xdr:rowOff>0</xdr:rowOff>
    </xdr:to>
    <xdr:sp>
      <xdr:nvSpPr>
        <xdr:cNvPr id="1" name="Rectangle 155"/>
        <xdr:cNvSpPr>
          <a:spLocks/>
        </xdr:cNvSpPr>
      </xdr:nvSpPr>
      <xdr:spPr>
        <a:xfrm>
          <a:off x="11534775" y="5095875"/>
          <a:ext cx="676275"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228600</xdr:rowOff>
    </xdr:to>
    <xdr:sp>
      <xdr:nvSpPr>
        <xdr:cNvPr id="2" name="Text Box 157"/>
        <xdr:cNvSpPr txBox="1">
          <a:spLocks noChangeArrowheads="1"/>
        </xdr:cNvSpPr>
      </xdr:nvSpPr>
      <xdr:spPr>
        <a:xfrm>
          <a:off x="0" y="17621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109</xdr:row>
      <xdr:rowOff>0</xdr:rowOff>
    </xdr:from>
    <xdr:to>
      <xdr:col>27</xdr:col>
      <xdr:colOff>381000</xdr:colOff>
      <xdr:row>109</xdr:row>
      <xdr:rowOff>0</xdr:rowOff>
    </xdr:to>
    <xdr:sp>
      <xdr:nvSpPr>
        <xdr:cNvPr id="4" name="Rectangle 174"/>
        <xdr:cNvSpPr>
          <a:spLocks/>
        </xdr:cNvSpPr>
      </xdr:nvSpPr>
      <xdr:spPr>
        <a:xfrm>
          <a:off x="11534775" y="483774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228600</xdr:rowOff>
    </xdr:to>
    <xdr:sp>
      <xdr:nvSpPr>
        <xdr:cNvPr id="5" name="Text Box 175"/>
        <xdr:cNvSpPr txBox="1">
          <a:spLocks noChangeArrowheads="1"/>
        </xdr:cNvSpPr>
      </xdr:nvSpPr>
      <xdr:spPr>
        <a:xfrm>
          <a:off x="0" y="450437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9525</xdr:colOff>
      <xdr:row>141</xdr:row>
      <xdr:rowOff>0</xdr:rowOff>
    </xdr:from>
    <xdr:to>
      <xdr:col>33</xdr:col>
      <xdr:colOff>390525</xdr:colOff>
      <xdr:row>142</xdr:row>
      <xdr:rowOff>419100</xdr:rowOff>
    </xdr:to>
    <xdr:sp>
      <xdr:nvSpPr>
        <xdr:cNvPr id="6" name="AutoShape 176"/>
        <xdr:cNvSpPr>
          <a:spLocks/>
        </xdr:cNvSpPr>
      </xdr:nvSpPr>
      <xdr:spPr>
        <a:xfrm>
          <a:off x="14030325" y="63769875"/>
          <a:ext cx="819150"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7" name="Rectangle 178"/>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228600</xdr:rowOff>
    </xdr:to>
    <xdr:sp>
      <xdr:nvSpPr>
        <xdr:cNvPr id="8" name="Text Box 179"/>
        <xdr:cNvSpPr txBox="1">
          <a:spLocks noChangeArrowheads="1"/>
        </xdr:cNvSpPr>
      </xdr:nvSpPr>
      <xdr:spPr>
        <a:xfrm>
          <a:off x="0" y="234029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9525</xdr:colOff>
      <xdr:row>94</xdr:row>
      <xdr:rowOff>0</xdr:rowOff>
    </xdr:from>
    <xdr:to>
      <xdr:col>33</xdr:col>
      <xdr:colOff>390525</xdr:colOff>
      <xdr:row>95</xdr:row>
      <xdr:rowOff>419100</xdr:rowOff>
    </xdr:to>
    <xdr:sp>
      <xdr:nvSpPr>
        <xdr:cNvPr id="9" name="AutoShape 180"/>
        <xdr:cNvSpPr>
          <a:spLocks/>
        </xdr:cNvSpPr>
      </xdr:nvSpPr>
      <xdr:spPr>
        <a:xfrm>
          <a:off x="14030325" y="42452925"/>
          <a:ext cx="819150"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156</xdr:row>
      <xdr:rowOff>0</xdr:rowOff>
    </xdr:from>
    <xdr:to>
      <xdr:col>27</xdr:col>
      <xdr:colOff>381000</xdr:colOff>
      <xdr:row>156</xdr:row>
      <xdr:rowOff>0</xdr:rowOff>
    </xdr:to>
    <xdr:sp>
      <xdr:nvSpPr>
        <xdr:cNvPr id="10" name="Rectangle 182"/>
        <xdr:cNvSpPr>
          <a:spLocks/>
        </xdr:cNvSpPr>
      </xdr:nvSpPr>
      <xdr:spPr>
        <a:xfrm>
          <a:off x="11534775" y="6969442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142875</xdr:colOff>
      <xdr:row>61</xdr:row>
      <xdr:rowOff>0</xdr:rowOff>
    </xdr:from>
    <xdr:to>
      <xdr:col>27</xdr:col>
      <xdr:colOff>381000</xdr:colOff>
      <xdr:row>61</xdr:row>
      <xdr:rowOff>0</xdr:rowOff>
    </xdr:to>
    <xdr:sp>
      <xdr:nvSpPr>
        <xdr:cNvPr id="14" name="Rectangle 189"/>
        <xdr:cNvSpPr>
          <a:spLocks/>
        </xdr:cNvSpPr>
      </xdr:nvSpPr>
      <xdr:spPr>
        <a:xfrm>
          <a:off x="11534775" y="26736675"/>
          <a:ext cx="676275"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tabSelected="1" zoomScalePageLayoutView="0" workbookViewId="0" topLeftCell="A1">
      <selection activeCell="B6" sqref="B6:K6"/>
    </sheetView>
  </sheetViews>
  <sheetFormatPr defaultColWidth="9.00390625" defaultRowHeight="13.5"/>
  <cols>
    <col min="1" max="1" width="9.00390625" style="153" customWidth="1"/>
    <col min="11" max="11" width="21.125" style="0" customWidth="1"/>
  </cols>
  <sheetData>
    <row r="1" spans="1:11" ht="25.5">
      <c r="A1" s="154"/>
      <c r="B1" s="156" t="s">
        <v>144</v>
      </c>
      <c r="C1" s="156"/>
      <c r="D1" s="156"/>
      <c r="E1" s="156"/>
      <c r="F1" s="156"/>
      <c r="G1" s="156"/>
      <c r="H1" s="156"/>
      <c r="I1" s="156"/>
      <c r="J1" s="156"/>
      <c r="K1" s="156"/>
    </row>
    <row r="2" spans="1:11" ht="59.25" customHeight="1">
      <c r="A2" s="155" t="s">
        <v>135</v>
      </c>
      <c r="B2" s="157" t="s">
        <v>133</v>
      </c>
      <c r="C2" s="157"/>
      <c r="D2" s="157"/>
      <c r="E2" s="157"/>
      <c r="F2" s="157"/>
      <c r="G2" s="157"/>
      <c r="H2" s="157"/>
      <c r="I2" s="157"/>
      <c r="J2" s="157"/>
      <c r="K2" s="157"/>
    </row>
    <row r="3" spans="1:11" ht="50.25" customHeight="1">
      <c r="A3" s="155" t="s">
        <v>136</v>
      </c>
      <c r="B3" s="157" t="s">
        <v>134</v>
      </c>
      <c r="C3" s="157"/>
      <c r="D3" s="157"/>
      <c r="E3" s="157"/>
      <c r="F3" s="157"/>
      <c r="G3" s="157"/>
      <c r="H3" s="157"/>
      <c r="I3" s="157"/>
      <c r="J3" s="157"/>
      <c r="K3" s="157"/>
    </row>
    <row r="4" spans="1:11" ht="45.75" customHeight="1">
      <c r="A4" s="155" t="s">
        <v>137</v>
      </c>
      <c r="B4" s="157" t="s">
        <v>143</v>
      </c>
      <c r="C4" s="157"/>
      <c r="D4" s="157"/>
      <c r="E4" s="157"/>
      <c r="F4" s="157"/>
      <c r="G4" s="157"/>
      <c r="H4" s="157"/>
      <c r="I4" s="157"/>
      <c r="J4" s="157"/>
      <c r="K4" s="157"/>
    </row>
    <row r="5" spans="1:11" ht="49.5" customHeight="1">
      <c r="A5" s="155" t="s">
        <v>138</v>
      </c>
      <c r="B5" s="157" t="s">
        <v>148</v>
      </c>
      <c r="C5" s="157"/>
      <c r="D5" s="157"/>
      <c r="E5" s="157"/>
      <c r="F5" s="157"/>
      <c r="G5" s="157"/>
      <c r="H5" s="157"/>
      <c r="I5" s="157"/>
      <c r="J5" s="157"/>
      <c r="K5" s="157"/>
    </row>
    <row r="6" spans="1:11" ht="46.5" customHeight="1">
      <c r="A6" s="155" t="s">
        <v>139</v>
      </c>
      <c r="B6" s="158" t="s">
        <v>140</v>
      </c>
      <c r="C6" s="158"/>
      <c r="D6" s="158"/>
      <c r="E6" s="158"/>
      <c r="F6" s="158"/>
      <c r="G6" s="158"/>
      <c r="H6" s="158"/>
      <c r="I6" s="158"/>
      <c r="J6" s="158"/>
      <c r="K6" s="158"/>
    </row>
    <row r="7" spans="1:11" ht="13.5">
      <c r="A7" s="154"/>
      <c r="B7" s="160"/>
      <c r="C7" s="160"/>
      <c r="D7" s="160"/>
      <c r="E7" s="160"/>
      <c r="F7" s="160"/>
      <c r="G7" s="160"/>
      <c r="H7" s="160"/>
      <c r="I7" s="160"/>
      <c r="J7" s="160"/>
      <c r="K7" s="160"/>
    </row>
    <row r="8" spans="1:11" ht="21">
      <c r="A8" s="162" t="s">
        <v>141</v>
      </c>
      <c r="B8" s="162"/>
      <c r="C8" s="162"/>
      <c r="D8" s="162"/>
      <c r="E8" s="162"/>
      <c r="F8" s="162"/>
      <c r="G8" s="162"/>
      <c r="H8" s="162"/>
      <c r="I8" s="162"/>
      <c r="J8" s="162"/>
      <c r="K8" s="162"/>
    </row>
    <row r="9" spans="2:11" ht="13.5">
      <c r="B9" s="159"/>
      <c r="C9" s="159"/>
      <c r="D9" s="159"/>
      <c r="E9" s="159"/>
      <c r="F9" s="159"/>
      <c r="G9" s="159"/>
      <c r="H9" s="159"/>
      <c r="I9" s="159"/>
      <c r="J9" s="159"/>
      <c r="K9" s="159"/>
    </row>
    <row r="10" spans="2:11" ht="13.5">
      <c r="B10" s="159"/>
      <c r="C10" s="159"/>
      <c r="D10" s="159"/>
      <c r="E10" s="159"/>
      <c r="F10" s="159"/>
      <c r="G10" s="159"/>
      <c r="H10" s="159"/>
      <c r="I10" s="159"/>
      <c r="J10" s="159"/>
      <c r="K10" s="159"/>
    </row>
    <row r="11" spans="2:11" ht="13.5">
      <c r="B11" s="159"/>
      <c r="C11" s="159"/>
      <c r="D11" s="159"/>
      <c r="E11" s="159"/>
      <c r="F11" s="159"/>
      <c r="G11" s="159"/>
      <c r="H11" s="159"/>
      <c r="I11" s="159"/>
      <c r="J11" s="159"/>
      <c r="K11" s="159"/>
    </row>
    <row r="12" spans="2:11" ht="13.5">
      <c r="B12" s="159"/>
      <c r="C12" s="159"/>
      <c r="D12" s="159"/>
      <c r="E12" s="159"/>
      <c r="F12" s="159"/>
      <c r="G12" s="159"/>
      <c r="H12" s="159"/>
      <c r="I12" s="159"/>
      <c r="J12" s="159"/>
      <c r="K12" s="159"/>
    </row>
    <row r="13" spans="2:11" ht="13.5">
      <c r="B13" s="159"/>
      <c r="C13" s="159"/>
      <c r="D13" s="159"/>
      <c r="E13" s="159"/>
      <c r="F13" s="159"/>
      <c r="G13" s="159"/>
      <c r="H13" s="159"/>
      <c r="I13" s="159"/>
      <c r="J13" s="159"/>
      <c r="K13" s="159"/>
    </row>
    <row r="14" spans="2:11" ht="13.5">
      <c r="B14" s="159"/>
      <c r="C14" s="159"/>
      <c r="D14" s="159"/>
      <c r="E14" s="159"/>
      <c r="F14" s="159"/>
      <c r="G14" s="159"/>
      <c r="H14" s="159"/>
      <c r="I14" s="159"/>
      <c r="J14" s="159"/>
      <c r="K14" s="159"/>
    </row>
    <row r="15" spans="2:11" ht="13.5">
      <c r="B15" s="159"/>
      <c r="C15" s="159"/>
      <c r="D15" s="159"/>
      <c r="E15" s="159"/>
      <c r="F15" s="159"/>
      <c r="G15" s="159"/>
      <c r="H15" s="159"/>
      <c r="I15" s="159"/>
      <c r="J15" s="159"/>
      <c r="K15" s="159"/>
    </row>
    <row r="16" spans="2:11" ht="13.5">
      <c r="B16" s="159"/>
      <c r="C16" s="159"/>
      <c r="D16" s="159"/>
      <c r="E16" s="159"/>
      <c r="F16" s="159"/>
      <c r="G16" s="159"/>
      <c r="H16" s="159"/>
      <c r="I16" s="159"/>
      <c r="J16" s="159"/>
      <c r="K16" s="159"/>
    </row>
    <row r="17" spans="2:11" ht="13.5">
      <c r="B17" s="159"/>
      <c r="C17" s="159"/>
      <c r="D17" s="159"/>
      <c r="E17" s="159"/>
      <c r="F17" s="159"/>
      <c r="G17" s="159"/>
      <c r="H17" s="159"/>
      <c r="I17" s="159"/>
      <c r="J17" s="159"/>
      <c r="K17" s="159"/>
    </row>
    <row r="18" spans="2:11" ht="13.5">
      <c r="B18" s="159"/>
      <c r="C18" s="159"/>
      <c r="D18" s="159"/>
      <c r="E18" s="159"/>
      <c r="F18" s="159"/>
      <c r="G18" s="159"/>
      <c r="H18" s="159"/>
      <c r="I18" s="159"/>
      <c r="J18" s="159"/>
      <c r="K18" s="159"/>
    </row>
    <row r="19" spans="2:11" ht="13.5">
      <c r="B19" s="159"/>
      <c r="C19" s="159"/>
      <c r="D19" s="159"/>
      <c r="E19" s="159"/>
      <c r="F19" s="159"/>
      <c r="G19" s="159"/>
      <c r="H19" s="159"/>
      <c r="I19" s="159"/>
      <c r="J19" s="159"/>
      <c r="K19" s="159"/>
    </row>
    <row r="20" spans="2:11" ht="13.5">
      <c r="B20" s="161"/>
      <c r="C20" s="161"/>
      <c r="D20" s="161"/>
      <c r="E20" s="161"/>
      <c r="F20" s="161"/>
      <c r="G20" s="161"/>
      <c r="H20" s="161"/>
      <c r="I20" s="161"/>
      <c r="J20" s="161"/>
      <c r="K20" s="161"/>
    </row>
    <row r="21" spans="2:11" ht="13.5">
      <c r="B21" s="161"/>
      <c r="C21" s="161"/>
      <c r="D21" s="161"/>
      <c r="E21" s="161"/>
      <c r="F21" s="161"/>
      <c r="G21" s="161"/>
      <c r="H21" s="161"/>
      <c r="I21" s="161"/>
      <c r="J21" s="161"/>
      <c r="K21" s="161"/>
    </row>
    <row r="22" spans="2:11" ht="13.5">
      <c r="B22" s="161"/>
      <c r="C22" s="161"/>
      <c r="D22" s="161"/>
      <c r="E22" s="161"/>
      <c r="F22" s="161"/>
      <c r="G22" s="161"/>
      <c r="H22" s="161"/>
      <c r="I22" s="161"/>
      <c r="J22" s="161"/>
      <c r="K22" s="161"/>
    </row>
    <row r="23" spans="2:11" ht="13.5">
      <c r="B23" s="161"/>
      <c r="C23" s="161"/>
      <c r="D23" s="161"/>
      <c r="E23" s="161"/>
      <c r="F23" s="161"/>
      <c r="G23" s="161"/>
      <c r="H23" s="161"/>
      <c r="I23" s="161"/>
      <c r="J23" s="161"/>
      <c r="K23" s="161"/>
    </row>
  </sheetData>
  <sheetProtection/>
  <mergeCells count="23">
    <mergeCell ref="B19:K19"/>
    <mergeCell ref="B20:K20"/>
    <mergeCell ref="B21:K21"/>
    <mergeCell ref="B22:K22"/>
    <mergeCell ref="B23:K23"/>
    <mergeCell ref="A8:K8"/>
    <mergeCell ref="B13:K13"/>
    <mergeCell ref="B14:K14"/>
    <mergeCell ref="B15:K15"/>
    <mergeCell ref="B16:K16"/>
    <mergeCell ref="B17:K17"/>
    <mergeCell ref="B18:K18"/>
    <mergeCell ref="B7:K7"/>
    <mergeCell ref="B9:K9"/>
    <mergeCell ref="B10:K10"/>
    <mergeCell ref="B11:K11"/>
    <mergeCell ref="B12:K12"/>
    <mergeCell ref="B1:K1"/>
    <mergeCell ref="B2:K2"/>
    <mergeCell ref="B3:K3"/>
    <mergeCell ref="B4:K4"/>
    <mergeCell ref="B5:K5"/>
    <mergeCell ref="B6:K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zoomScale="85" zoomScaleNormal="85" zoomScalePageLayoutView="0" workbookViewId="0" topLeftCell="A19">
      <selection activeCell="D17" sqref="D17:F17"/>
    </sheetView>
  </sheetViews>
  <sheetFormatPr defaultColWidth="0" defaultRowHeight="13.5" zeroHeight="1"/>
  <cols>
    <col min="1" max="1" width="9.00390625" style="104" customWidth="1"/>
    <col min="2" max="17" width="9.00390625" style="101" customWidth="1"/>
    <col min="18" max="18" width="13.00390625" style="101" bestFit="1" customWidth="1"/>
    <col min="19" max="22" width="9.00390625" style="101" customWidth="1"/>
    <col min="23" max="25" width="0" style="101" hidden="1" customWidth="1"/>
    <col min="26" max="16384" width="9.00390625" style="101" hidden="1" customWidth="1"/>
  </cols>
  <sheetData>
    <row r="1" ht="14.25" thickBot="1"/>
    <row r="2" spans="1:18" ht="22.5" customHeight="1" thickBot="1">
      <c r="A2" s="182" t="s">
        <v>84</v>
      </c>
      <c r="B2" s="196" t="s">
        <v>66</v>
      </c>
      <c r="C2" s="197"/>
      <c r="D2" s="168"/>
      <c r="E2" s="169"/>
      <c r="F2" s="171"/>
      <c r="G2" s="171"/>
      <c r="H2" s="171"/>
      <c r="I2" s="171"/>
      <c r="J2" s="172"/>
      <c r="Q2" s="90" t="s">
        <v>19</v>
      </c>
      <c r="R2" s="90" t="s">
        <v>104</v>
      </c>
    </row>
    <row r="3" spans="1:18" ht="22.5" customHeight="1">
      <c r="A3" s="183"/>
      <c r="B3" s="185" t="s">
        <v>67</v>
      </c>
      <c r="C3" s="186"/>
      <c r="D3" s="163"/>
      <c r="E3" s="163"/>
      <c r="F3" s="105" t="s">
        <v>101</v>
      </c>
      <c r="G3" s="106"/>
      <c r="H3" s="106"/>
      <c r="I3" s="106"/>
      <c r="J3" s="106"/>
      <c r="Q3" s="90" t="s">
        <v>20</v>
      </c>
      <c r="R3" s="90" t="s">
        <v>105</v>
      </c>
    </row>
    <row r="4" spans="1:18" ht="22.5" customHeight="1" thickBot="1">
      <c r="A4" s="183"/>
      <c r="B4" s="185" t="s">
        <v>64</v>
      </c>
      <c r="C4" s="186"/>
      <c r="D4" s="163"/>
      <c r="E4" s="163"/>
      <c r="F4" s="107"/>
      <c r="G4" s="108"/>
      <c r="H4" s="108"/>
      <c r="I4" s="108"/>
      <c r="J4" s="108"/>
      <c r="Q4" s="104"/>
      <c r="R4" s="90" t="s">
        <v>106</v>
      </c>
    </row>
    <row r="5" spans="1:18" ht="22.5" customHeight="1" thickBot="1">
      <c r="A5" s="183"/>
      <c r="B5" s="185" t="s">
        <v>40</v>
      </c>
      <c r="C5" s="186"/>
      <c r="D5" s="165"/>
      <c r="E5" s="173"/>
      <c r="F5" s="174"/>
      <c r="G5" s="175"/>
      <c r="H5" s="175"/>
      <c r="I5" s="175"/>
      <c r="J5" s="176"/>
      <c r="R5" s="101" t="s">
        <v>145</v>
      </c>
    </row>
    <row r="6" spans="1:10" ht="22.5" customHeight="1">
      <c r="A6" s="183"/>
      <c r="B6" s="185" t="s">
        <v>68</v>
      </c>
      <c r="C6" s="186"/>
      <c r="D6" s="200"/>
      <c r="E6" s="200"/>
      <c r="F6" s="201"/>
      <c r="G6" s="105"/>
      <c r="H6" s="106"/>
      <c r="I6" s="106"/>
      <c r="J6" s="106"/>
    </row>
    <row r="7" spans="1:6" ht="22.5" customHeight="1">
      <c r="A7" s="183"/>
      <c r="B7" s="185" t="s">
        <v>69</v>
      </c>
      <c r="C7" s="186"/>
      <c r="D7" s="200"/>
      <c r="E7" s="200"/>
      <c r="F7" s="201"/>
    </row>
    <row r="8" spans="1:15" ht="22.5" customHeight="1" thickBot="1">
      <c r="A8" s="184"/>
      <c r="B8" s="187" t="s">
        <v>85</v>
      </c>
      <c r="C8" s="188"/>
      <c r="D8" s="205"/>
      <c r="E8" s="205"/>
      <c r="F8" s="206"/>
      <c r="L8" s="229" t="s">
        <v>129</v>
      </c>
      <c r="M8" s="229"/>
      <c r="N8" s="229"/>
      <c r="O8" s="229"/>
    </row>
    <row r="9" spans="1:15" ht="18" customHeight="1">
      <c r="A9" s="189"/>
      <c r="B9" s="189"/>
      <c r="C9" s="189"/>
      <c r="D9" s="144"/>
      <c r="L9" s="229"/>
      <c r="M9" s="229"/>
      <c r="N9" s="229"/>
      <c r="O9" s="229"/>
    </row>
    <row r="10" spans="1:18" ht="18" customHeight="1" thickBot="1">
      <c r="A10" s="202" t="s">
        <v>65</v>
      </c>
      <c r="B10" s="203"/>
      <c r="C10" s="204"/>
      <c r="D10" s="2"/>
      <c r="E10" s="101" t="s">
        <v>130</v>
      </c>
      <c r="L10" s="229"/>
      <c r="M10" s="229"/>
      <c r="N10" s="229"/>
      <c r="O10" s="229"/>
      <c r="R10" s="121">
        <v>47</v>
      </c>
    </row>
    <row r="11" spans="1:15" ht="18" customHeight="1">
      <c r="A11" s="226" t="s">
        <v>70</v>
      </c>
      <c r="B11" s="194" t="s">
        <v>71</v>
      </c>
      <c r="C11" s="195"/>
      <c r="D11" s="168"/>
      <c r="E11" s="169"/>
      <c r="F11" s="170"/>
      <c r="G11" s="109"/>
      <c r="H11" s="109"/>
      <c r="I11" s="109"/>
      <c r="J11" s="109"/>
      <c r="L11" s="229"/>
      <c r="M11" s="229"/>
      <c r="N11" s="229"/>
      <c r="O11" s="229"/>
    </row>
    <row r="12" spans="1:10" ht="18" customHeight="1" thickBot="1">
      <c r="A12" s="227"/>
      <c r="B12" s="192" t="s">
        <v>72</v>
      </c>
      <c r="C12" s="193"/>
      <c r="D12" s="165"/>
      <c r="E12" s="166"/>
      <c r="F12" s="167"/>
      <c r="G12" s="109"/>
      <c r="H12" s="109"/>
      <c r="I12" s="109"/>
      <c r="J12" s="109"/>
    </row>
    <row r="13" spans="1:10" ht="18" customHeight="1" thickBot="1">
      <c r="A13" s="227"/>
      <c r="B13" s="192" t="s">
        <v>73</v>
      </c>
      <c r="C13" s="193"/>
      <c r="D13" s="1"/>
      <c r="E13" s="232" t="s">
        <v>103</v>
      </c>
      <c r="F13" s="212"/>
      <c r="G13" s="109"/>
      <c r="H13" s="109"/>
      <c r="I13" s="109"/>
      <c r="J13" s="109"/>
    </row>
    <row r="14" spans="1:10" ht="18" customHeight="1" thickBot="1">
      <c r="A14" s="227"/>
      <c r="B14" s="192" t="s">
        <v>74</v>
      </c>
      <c r="C14" s="193"/>
      <c r="D14" s="165" t="s">
        <v>104</v>
      </c>
      <c r="E14" s="210"/>
      <c r="F14" s="107"/>
      <c r="G14" s="109"/>
      <c r="H14" s="109"/>
      <c r="I14" s="109"/>
      <c r="J14" s="109"/>
    </row>
    <row r="15" spans="1:10" ht="18" customHeight="1" thickBot="1">
      <c r="A15" s="228"/>
      <c r="B15" s="190" t="s">
        <v>75</v>
      </c>
      <c r="C15" s="191"/>
      <c r="D15" s="215"/>
      <c r="E15" s="216"/>
      <c r="F15" s="217"/>
      <c r="G15" s="109"/>
      <c r="H15" s="109"/>
      <c r="I15" s="109"/>
      <c r="J15" s="109"/>
    </row>
    <row r="16" spans="1:10" ht="18" customHeight="1">
      <c r="A16" s="218" t="s">
        <v>126</v>
      </c>
      <c r="B16" s="198" t="s">
        <v>71</v>
      </c>
      <c r="C16" s="199"/>
      <c r="D16" s="168"/>
      <c r="E16" s="169"/>
      <c r="F16" s="170"/>
      <c r="G16" s="109"/>
      <c r="H16" s="109"/>
      <c r="I16" s="109"/>
      <c r="J16" s="109"/>
    </row>
    <row r="17" spans="1:10" ht="18" customHeight="1" thickBot="1">
      <c r="A17" s="219"/>
      <c r="B17" s="221" t="s">
        <v>18</v>
      </c>
      <c r="C17" s="222"/>
      <c r="D17" s="165"/>
      <c r="E17" s="166"/>
      <c r="F17" s="167"/>
      <c r="G17" s="109"/>
      <c r="H17" s="109"/>
      <c r="I17" s="109"/>
      <c r="J17" s="109"/>
    </row>
    <row r="18" spans="1:10" ht="18" customHeight="1" thickBot="1">
      <c r="A18" s="220"/>
      <c r="B18" s="213" t="s">
        <v>73</v>
      </c>
      <c r="C18" s="214"/>
      <c r="D18" s="1"/>
      <c r="E18" s="211" t="s">
        <v>102</v>
      </c>
      <c r="F18" s="212"/>
      <c r="G18" s="109"/>
      <c r="H18" s="109"/>
      <c r="I18" s="109"/>
      <c r="J18" s="109"/>
    </row>
    <row r="19" spans="1:10" ht="9" customHeight="1" thickBot="1">
      <c r="A19" s="110"/>
      <c r="B19" s="111"/>
      <c r="C19" s="111"/>
      <c r="D19" s="97"/>
      <c r="E19" s="109"/>
      <c r="F19" s="109"/>
      <c r="G19" s="109"/>
      <c r="H19" s="109"/>
      <c r="I19" s="109"/>
      <c r="J19" s="109"/>
    </row>
    <row r="20" spans="1:10" ht="18" customHeight="1" thickBot="1">
      <c r="A20" s="223" t="s">
        <v>113</v>
      </c>
      <c r="B20" s="224"/>
      <c r="C20" s="225"/>
      <c r="D20" s="112" t="s">
        <v>146</v>
      </c>
      <c r="E20" s="98"/>
      <c r="F20" s="113" t="s">
        <v>114</v>
      </c>
      <c r="G20" s="99"/>
      <c r="H20" s="113" t="s">
        <v>115</v>
      </c>
      <c r="I20" s="99"/>
      <c r="J20" s="114" t="s">
        <v>116</v>
      </c>
    </row>
    <row r="21" spans="4:5" ht="14.25" thickBot="1">
      <c r="D21" s="108"/>
      <c r="E21" s="109"/>
    </row>
    <row r="22" spans="1:15" ht="25.5" customHeight="1" thickBot="1">
      <c r="A22" s="177" t="s">
        <v>90</v>
      </c>
      <c r="B22" s="178"/>
      <c r="C22" s="178"/>
      <c r="D22" s="179"/>
      <c r="G22" s="231" t="s">
        <v>132</v>
      </c>
      <c r="H22" s="231"/>
      <c r="I22" s="231"/>
      <c r="J22" s="231"/>
      <c r="K22" s="231"/>
      <c r="L22" s="231"/>
      <c r="M22" s="231"/>
      <c r="N22" s="231"/>
      <c r="O22" s="231"/>
    </row>
    <row r="23" spans="1:15" ht="6" customHeight="1" thickBot="1">
      <c r="A23" s="115"/>
      <c r="B23" s="115"/>
      <c r="C23" s="115"/>
      <c r="D23" s="115"/>
      <c r="G23" s="231"/>
      <c r="H23" s="231"/>
      <c r="I23" s="231"/>
      <c r="J23" s="231"/>
      <c r="K23" s="231"/>
      <c r="L23" s="231"/>
      <c r="M23" s="231"/>
      <c r="N23" s="231"/>
      <c r="O23" s="231"/>
    </row>
    <row r="24" spans="1:15" ht="27" customHeight="1" thickBot="1">
      <c r="A24" s="180" t="s">
        <v>91</v>
      </c>
      <c r="B24" s="181"/>
      <c r="G24" s="231"/>
      <c r="H24" s="231"/>
      <c r="I24" s="231"/>
      <c r="J24" s="231"/>
      <c r="K24" s="231"/>
      <c r="L24" s="231"/>
      <c r="M24" s="231"/>
      <c r="N24" s="231"/>
      <c r="O24" s="231"/>
    </row>
    <row r="25" ht="13.5" customHeight="1">
      <c r="A25" s="116" t="s">
        <v>111</v>
      </c>
    </row>
    <row r="26" spans="1:7" ht="13.5">
      <c r="A26" s="139" t="s">
        <v>95</v>
      </c>
      <c r="B26" s="140" t="s">
        <v>96</v>
      </c>
      <c r="C26" s="140" t="s">
        <v>97</v>
      </c>
      <c r="D26" s="140" t="s">
        <v>82</v>
      </c>
      <c r="E26" s="140" t="s">
        <v>98</v>
      </c>
      <c r="F26" s="140" t="s">
        <v>99</v>
      </c>
      <c r="G26" s="141" t="s">
        <v>100</v>
      </c>
    </row>
    <row r="27" spans="1:7" ht="14.25">
      <c r="A27" s="142"/>
      <c r="B27" s="127"/>
      <c r="C27" s="126"/>
      <c r="D27" s="126"/>
      <c r="E27" s="126"/>
      <c r="F27" s="126"/>
      <c r="G27" s="135"/>
    </row>
    <row r="28" spans="1:7" ht="14.25">
      <c r="A28" s="142"/>
      <c r="B28" s="127"/>
      <c r="C28" s="126"/>
      <c r="D28" s="126"/>
      <c r="E28" s="126"/>
      <c r="F28" s="126"/>
      <c r="G28" s="135"/>
    </row>
    <row r="29" spans="1:7" ht="13.5">
      <c r="A29" s="143"/>
      <c r="B29" s="128"/>
      <c r="C29" s="128"/>
      <c r="D29" s="128"/>
      <c r="E29" s="128"/>
      <c r="F29" s="128"/>
      <c r="G29" s="136"/>
    </row>
    <row r="30" spans="1:7" ht="14.25" thickBot="1">
      <c r="A30" s="129"/>
      <c r="G30" s="124"/>
    </row>
    <row r="31" spans="1:2" ht="27" customHeight="1" thickBot="1">
      <c r="A31" s="207" t="s">
        <v>92</v>
      </c>
      <c r="B31" s="208"/>
    </row>
    <row r="32" ht="13.5" customHeight="1">
      <c r="A32" s="116" t="s">
        <v>112</v>
      </c>
    </row>
    <row r="33" spans="1:7" ht="13.5">
      <c r="A33" s="139" t="s">
        <v>95</v>
      </c>
      <c r="B33" s="140" t="s">
        <v>96</v>
      </c>
      <c r="C33" s="140" t="s">
        <v>97</v>
      </c>
      <c r="D33" s="140" t="s">
        <v>82</v>
      </c>
      <c r="E33" s="140" t="s">
        <v>98</v>
      </c>
      <c r="F33" s="140" t="s">
        <v>99</v>
      </c>
      <c r="G33" s="141" t="s">
        <v>100</v>
      </c>
    </row>
    <row r="34" spans="1:7" ht="14.25">
      <c r="A34" s="137"/>
      <c r="B34" s="131"/>
      <c r="C34" s="130"/>
      <c r="D34" s="130"/>
      <c r="E34" s="130"/>
      <c r="F34" s="130"/>
      <c r="G34" s="132"/>
    </row>
    <row r="35" spans="1:7" ht="14.25">
      <c r="A35" s="138"/>
      <c r="B35" s="123"/>
      <c r="C35" s="122"/>
      <c r="D35" s="122"/>
      <c r="E35" s="122"/>
      <c r="F35" s="122"/>
      <c r="G35" s="133"/>
    </row>
    <row r="36" spans="1:7" ht="14.25" thickBot="1">
      <c r="A36" s="125"/>
      <c r="B36" s="125"/>
      <c r="C36" s="125"/>
      <c r="D36" s="125"/>
      <c r="E36" s="125"/>
      <c r="F36" s="125"/>
      <c r="G36" s="134"/>
    </row>
    <row r="37" spans="1:2" ht="27" customHeight="1" thickBot="1">
      <c r="A37" s="180" t="s">
        <v>93</v>
      </c>
      <c r="B37" s="181"/>
    </row>
    <row r="38" ht="13.5" customHeight="1">
      <c r="A38" s="116" t="s">
        <v>107</v>
      </c>
    </row>
    <row r="39" spans="1:22" ht="13.5">
      <c r="A39" s="117"/>
      <c r="B39" s="103"/>
      <c r="C39" s="103"/>
      <c r="D39" s="103"/>
      <c r="E39" s="103"/>
      <c r="F39" s="118"/>
      <c r="G39" s="118"/>
      <c r="H39" s="119"/>
      <c r="I39" s="230" t="s">
        <v>50</v>
      </c>
      <c r="J39" s="230"/>
      <c r="K39" s="230"/>
      <c r="L39" s="230"/>
      <c r="M39" s="230"/>
      <c r="N39" s="230"/>
      <c r="O39" s="163" t="s">
        <v>118</v>
      </c>
      <c r="P39" s="164"/>
      <c r="Q39" s="163" t="s">
        <v>119</v>
      </c>
      <c r="R39" s="164"/>
      <c r="S39" s="163" t="s">
        <v>142</v>
      </c>
      <c r="T39" s="164"/>
      <c r="U39" s="230" t="s">
        <v>51</v>
      </c>
      <c r="V39" s="230"/>
    </row>
    <row r="40" spans="1:22" ht="13.5">
      <c r="A40" s="120" t="s">
        <v>52</v>
      </c>
      <c r="B40" s="120" t="s">
        <v>53</v>
      </c>
      <c r="C40" s="120" t="s">
        <v>54</v>
      </c>
      <c r="D40" s="120" t="s">
        <v>55</v>
      </c>
      <c r="E40" s="117" t="s">
        <v>56</v>
      </c>
      <c r="F40" s="209" t="s">
        <v>57</v>
      </c>
      <c r="G40" s="164"/>
      <c r="H40" s="120" t="s">
        <v>121</v>
      </c>
      <c r="I40" s="120" t="s">
        <v>58</v>
      </c>
      <c r="J40" s="120" t="s">
        <v>59</v>
      </c>
      <c r="K40" s="120" t="s">
        <v>60</v>
      </c>
      <c r="L40" s="120" t="s">
        <v>61</v>
      </c>
      <c r="M40" s="120" t="s">
        <v>62</v>
      </c>
      <c r="N40" s="120" t="s">
        <v>63</v>
      </c>
      <c r="O40" s="120" t="s">
        <v>59</v>
      </c>
      <c r="P40" s="120" t="s">
        <v>60</v>
      </c>
      <c r="Q40" s="120" t="s">
        <v>59</v>
      </c>
      <c r="R40" s="120" t="s">
        <v>60</v>
      </c>
      <c r="S40" s="120" t="s">
        <v>59</v>
      </c>
      <c r="T40" s="120" t="s">
        <v>60</v>
      </c>
      <c r="U40" s="120" t="s">
        <v>120</v>
      </c>
      <c r="V40" s="120" t="s">
        <v>61</v>
      </c>
    </row>
    <row r="41" spans="1:7" ht="13.5">
      <c r="A41" s="100"/>
      <c r="F41" s="115"/>
      <c r="G41" s="115"/>
    </row>
    <row r="42" spans="1:7" ht="13.5">
      <c r="A42" s="100"/>
      <c r="F42" s="115"/>
      <c r="G42" s="115"/>
    </row>
    <row r="43" spans="1:7" ht="13.5">
      <c r="A43" s="100"/>
      <c r="F43" s="115"/>
      <c r="G43" s="115"/>
    </row>
    <row r="44" spans="1:7" ht="13.5">
      <c r="A44" s="100"/>
      <c r="F44" s="115"/>
      <c r="G44" s="115"/>
    </row>
    <row r="45" spans="1:7" ht="13.5">
      <c r="A45" s="100"/>
      <c r="F45" s="115"/>
      <c r="G45" s="115"/>
    </row>
    <row r="46" spans="1:7" ht="13.5">
      <c r="A46" s="100"/>
      <c r="F46" s="115"/>
      <c r="G46" s="115"/>
    </row>
    <row r="47" spans="1:7" ht="13.5">
      <c r="A47" s="100"/>
      <c r="F47" s="115"/>
      <c r="G47" s="115"/>
    </row>
    <row r="48" spans="1:7" ht="13.5">
      <c r="A48" s="100"/>
      <c r="F48" s="115"/>
      <c r="G48" s="115"/>
    </row>
    <row r="49" spans="1:7" ht="13.5">
      <c r="A49" s="100"/>
      <c r="F49" s="115"/>
      <c r="G49" s="115"/>
    </row>
    <row r="50" spans="1:7" ht="13.5">
      <c r="A50" s="100"/>
      <c r="F50" s="115"/>
      <c r="G50" s="115"/>
    </row>
    <row r="51" spans="1:7" ht="13.5">
      <c r="A51" s="100"/>
      <c r="F51" s="115"/>
      <c r="G51" s="115"/>
    </row>
    <row r="52" spans="1:7" ht="13.5">
      <c r="A52" s="100"/>
      <c r="F52" s="115"/>
      <c r="G52" s="115"/>
    </row>
    <row r="53" spans="1:7" ht="13.5">
      <c r="A53" s="100"/>
      <c r="F53" s="115"/>
      <c r="G53" s="115"/>
    </row>
    <row r="54" spans="1:7" ht="13.5">
      <c r="A54" s="100"/>
      <c r="F54" s="115"/>
      <c r="G54" s="115"/>
    </row>
    <row r="55" spans="1:7" ht="13.5">
      <c r="A55" s="100"/>
      <c r="F55" s="115"/>
      <c r="G55" s="115"/>
    </row>
    <row r="56" spans="1:7" ht="13.5">
      <c r="A56" s="100"/>
      <c r="F56" s="115"/>
      <c r="G56" s="115"/>
    </row>
    <row r="57" spans="1:7" ht="13.5">
      <c r="A57" s="100"/>
      <c r="F57" s="115"/>
      <c r="G57" s="115"/>
    </row>
    <row r="58" spans="1:7" ht="13.5">
      <c r="A58" s="100"/>
      <c r="F58" s="115"/>
      <c r="G58" s="115"/>
    </row>
    <row r="59" spans="1:7" ht="13.5">
      <c r="A59" s="100"/>
      <c r="F59" s="115"/>
      <c r="G59" s="115"/>
    </row>
    <row r="60" spans="1:7" ht="13.5">
      <c r="A60" s="100"/>
      <c r="F60" s="115"/>
      <c r="G60" s="115"/>
    </row>
    <row r="61" spans="1:7" ht="13.5">
      <c r="A61" s="100"/>
      <c r="F61" s="115"/>
      <c r="G61" s="115"/>
    </row>
    <row r="62" spans="1:7" ht="13.5">
      <c r="A62" s="100"/>
      <c r="F62" s="115"/>
      <c r="G62" s="115"/>
    </row>
    <row r="63" spans="1:7" ht="13.5">
      <c r="A63" s="100"/>
      <c r="F63" s="115"/>
      <c r="G63" s="115"/>
    </row>
    <row r="64" spans="1:7" ht="13.5">
      <c r="A64" s="100"/>
      <c r="F64" s="115"/>
      <c r="G64" s="115"/>
    </row>
    <row r="65" spans="1:7" ht="13.5">
      <c r="A65" s="100"/>
      <c r="F65" s="115"/>
      <c r="G65" s="115"/>
    </row>
    <row r="66" spans="1:7" ht="13.5">
      <c r="A66" s="100"/>
      <c r="F66" s="115"/>
      <c r="G66" s="115"/>
    </row>
    <row r="67" spans="1:7" ht="13.5">
      <c r="A67" s="100"/>
      <c r="F67" s="115"/>
      <c r="G67" s="115"/>
    </row>
    <row r="68" spans="1:7" ht="13.5">
      <c r="A68" s="100"/>
      <c r="F68" s="115"/>
      <c r="G68" s="115"/>
    </row>
    <row r="69" spans="1:7" ht="13.5">
      <c r="A69" s="100"/>
      <c r="F69" s="115"/>
      <c r="G69" s="115"/>
    </row>
    <row r="70" spans="1:7" ht="13.5">
      <c r="A70" s="100"/>
      <c r="F70" s="115"/>
      <c r="G70" s="115"/>
    </row>
    <row r="71" spans="1:7" ht="13.5">
      <c r="A71" s="100"/>
      <c r="F71" s="115"/>
      <c r="G71" s="115"/>
    </row>
    <row r="72" spans="1:7" ht="13.5">
      <c r="A72" s="100"/>
      <c r="F72" s="115"/>
      <c r="G72" s="115"/>
    </row>
    <row r="73" spans="1:7" ht="13.5">
      <c r="A73" s="100"/>
      <c r="F73" s="115"/>
      <c r="G73" s="115"/>
    </row>
    <row r="74" spans="1:7" ht="13.5">
      <c r="A74" s="100"/>
      <c r="F74" s="115"/>
      <c r="G74" s="115"/>
    </row>
    <row r="75" spans="1:7" ht="13.5">
      <c r="A75" s="100"/>
      <c r="F75" s="115"/>
      <c r="G75" s="115"/>
    </row>
    <row r="76" spans="1:7" ht="13.5">
      <c r="A76" s="100"/>
      <c r="F76" s="115"/>
      <c r="G76" s="115"/>
    </row>
    <row r="77" spans="1:7" ht="13.5">
      <c r="A77" s="100"/>
      <c r="F77" s="115"/>
      <c r="G77" s="115"/>
    </row>
    <row r="78" spans="1:7" ht="13.5">
      <c r="A78" s="100"/>
      <c r="F78" s="115"/>
      <c r="G78" s="115"/>
    </row>
    <row r="79" spans="1:7" ht="13.5">
      <c r="A79" s="100"/>
      <c r="F79" s="115"/>
      <c r="G79" s="115"/>
    </row>
    <row r="80" spans="1:7" ht="14.25" thickBot="1">
      <c r="A80" s="100"/>
      <c r="F80" s="115"/>
      <c r="G80" s="115"/>
    </row>
    <row r="81" spans="1:2" ht="27" customHeight="1" thickBot="1">
      <c r="A81" s="207" t="s">
        <v>94</v>
      </c>
      <c r="B81" s="208"/>
    </row>
    <row r="82" ht="13.5" customHeight="1">
      <c r="A82" s="116" t="s">
        <v>117</v>
      </c>
    </row>
    <row r="83" spans="1:22" ht="13.5">
      <c r="A83" s="117"/>
      <c r="B83" s="103"/>
      <c r="C83" s="103"/>
      <c r="D83" s="103"/>
      <c r="E83" s="103"/>
      <c r="F83" s="103"/>
      <c r="G83" s="118"/>
      <c r="H83" s="119"/>
      <c r="I83" s="230" t="s">
        <v>50</v>
      </c>
      <c r="J83" s="230"/>
      <c r="K83" s="230"/>
      <c r="L83" s="230"/>
      <c r="M83" s="230"/>
      <c r="N83" s="230"/>
      <c r="O83" s="163" t="s">
        <v>118</v>
      </c>
      <c r="P83" s="164"/>
      <c r="Q83" s="163" t="s">
        <v>119</v>
      </c>
      <c r="R83" s="164"/>
      <c r="S83" s="163" t="s">
        <v>142</v>
      </c>
      <c r="T83" s="164"/>
      <c r="U83" s="230" t="s">
        <v>51</v>
      </c>
      <c r="V83" s="230"/>
    </row>
    <row r="84" spans="1:22" ht="13.5">
      <c r="A84" s="120" t="s">
        <v>52</v>
      </c>
      <c r="B84" s="120" t="s">
        <v>53</v>
      </c>
      <c r="C84" s="120" t="s">
        <v>54</v>
      </c>
      <c r="D84" s="120" t="s">
        <v>55</v>
      </c>
      <c r="E84" s="120" t="s">
        <v>56</v>
      </c>
      <c r="F84" s="209" t="s">
        <v>57</v>
      </c>
      <c r="G84" s="164"/>
      <c r="H84" s="120" t="s">
        <v>121</v>
      </c>
      <c r="I84" s="120" t="s">
        <v>58</v>
      </c>
      <c r="J84" s="120" t="s">
        <v>59</v>
      </c>
      <c r="K84" s="120" t="s">
        <v>60</v>
      </c>
      <c r="L84" s="120" t="s">
        <v>61</v>
      </c>
      <c r="M84" s="120" t="s">
        <v>62</v>
      </c>
      <c r="N84" s="120" t="s">
        <v>63</v>
      </c>
      <c r="O84" s="120" t="s">
        <v>59</v>
      </c>
      <c r="P84" s="120" t="s">
        <v>60</v>
      </c>
      <c r="Q84" s="120" t="s">
        <v>59</v>
      </c>
      <c r="R84" s="120" t="s">
        <v>60</v>
      </c>
      <c r="S84" s="120" t="s">
        <v>59</v>
      </c>
      <c r="T84" s="120" t="s">
        <v>60</v>
      </c>
      <c r="U84" s="120" t="s">
        <v>120</v>
      </c>
      <c r="V84" s="120" t="s">
        <v>61</v>
      </c>
    </row>
    <row r="85" spans="1:7" ht="13.5">
      <c r="A85" s="102"/>
      <c r="F85" s="115"/>
      <c r="G85" s="115"/>
    </row>
    <row r="86" spans="1:7" ht="13.5">
      <c r="A86" s="102"/>
      <c r="F86" s="115"/>
      <c r="G86" s="115"/>
    </row>
    <row r="87" spans="1:7" ht="13.5">
      <c r="A87" s="102"/>
      <c r="F87" s="115"/>
      <c r="G87" s="115"/>
    </row>
    <row r="88" spans="1:7" ht="13.5">
      <c r="A88" s="102"/>
      <c r="F88" s="115"/>
      <c r="G88" s="115"/>
    </row>
    <row r="89" spans="1:7" ht="13.5">
      <c r="A89" s="102"/>
      <c r="F89" s="115"/>
      <c r="G89" s="115"/>
    </row>
    <row r="90" spans="1:7" ht="13.5">
      <c r="A90" s="102"/>
      <c r="F90" s="115"/>
      <c r="G90" s="115"/>
    </row>
    <row r="91" spans="1:7" ht="13.5">
      <c r="A91" s="102"/>
      <c r="F91" s="115"/>
      <c r="G91" s="115"/>
    </row>
    <row r="92" spans="1:7" ht="13.5">
      <c r="A92" s="102"/>
      <c r="F92" s="115"/>
      <c r="G92" s="115"/>
    </row>
    <row r="93" spans="1:7" ht="13.5">
      <c r="A93" s="102"/>
      <c r="F93" s="115"/>
      <c r="G93" s="115"/>
    </row>
    <row r="94" spans="1:7" ht="13.5">
      <c r="A94" s="102"/>
      <c r="F94" s="115"/>
      <c r="G94" s="115"/>
    </row>
    <row r="95" spans="1:7" ht="13.5">
      <c r="A95" s="102"/>
      <c r="F95" s="115"/>
      <c r="G95" s="115"/>
    </row>
    <row r="96" spans="1:7" ht="13.5">
      <c r="A96" s="102"/>
      <c r="F96" s="115"/>
      <c r="G96" s="115"/>
    </row>
    <row r="97" spans="1:7" ht="13.5">
      <c r="A97" s="102"/>
      <c r="F97" s="115"/>
      <c r="G97" s="115"/>
    </row>
    <row r="98" spans="1:7" ht="13.5">
      <c r="A98" s="102"/>
      <c r="F98" s="115"/>
      <c r="G98" s="115"/>
    </row>
    <row r="99" spans="1:7" ht="13.5">
      <c r="A99" s="102"/>
      <c r="F99" s="115"/>
      <c r="G99" s="115"/>
    </row>
    <row r="100" spans="1:7" ht="13.5">
      <c r="A100" s="102"/>
      <c r="F100" s="115"/>
      <c r="G100" s="115"/>
    </row>
    <row r="101" spans="1:7" ht="13.5">
      <c r="A101" s="102"/>
      <c r="F101" s="115"/>
      <c r="G101" s="115"/>
    </row>
    <row r="102" spans="1:7" ht="13.5">
      <c r="A102" s="102"/>
      <c r="F102" s="115"/>
      <c r="G102" s="115"/>
    </row>
    <row r="103" spans="1:7" ht="13.5">
      <c r="A103" s="102"/>
      <c r="F103" s="115"/>
      <c r="G103" s="115"/>
    </row>
    <row r="104" spans="1:7" ht="13.5">
      <c r="A104" s="102"/>
      <c r="F104" s="115"/>
      <c r="G104" s="115"/>
    </row>
    <row r="105" spans="1:7" ht="13.5">
      <c r="A105" s="102"/>
      <c r="F105" s="115"/>
      <c r="G105" s="115"/>
    </row>
    <row r="106" spans="1:7" ht="13.5">
      <c r="A106" s="102"/>
      <c r="F106" s="115"/>
      <c r="G106" s="115"/>
    </row>
    <row r="107" spans="1:7" ht="13.5">
      <c r="A107" s="102"/>
      <c r="F107" s="115"/>
      <c r="G107" s="115"/>
    </row>
    <row r="108" spans="1:7" ht="13.5">
      <c r="A108" s="102"/>
      <c r="F108" s="115"/>
      <c r="G108" s="115"/>
    </row>
    <row r="109" spans="1:7" ht="13.5">
      <c r="A109" s="102"/>
      <c r="F109" s="115"/>
      <c r="G109" s="115"/>
    </row>
    <row r="110" spans="1:7" ht="13.5">
      <c r="A110" s="102"/>
      <c r="F110" s="115"/>
      <c r="G110" s="115"/>
    </row>
    <row r="111" spans="1:7" ht="13.5">
      <c r="A111" s="102"/>
      <c r="F111" s="115"/>
      <c r="G111" s="115"/>
    </row>
    <row r="112" spans="1:7" ht="13.5">
      <c r="A112" s="102"/>
      <c r="F112" s="115"/>
      <c r="G112" s="115"/>
    </row>
    <row r="113" spans="1:7" ht="13.5">
      <c r="A113" s="102"/>
      <c r="F113" s="115"/>
      <c r="G113" s="115"/>
    </row>
    <row r="114" spans="1:7" ht="13.5">
      <c r="A114" s="102"/>
      <c r="F114" s="115"/>
      <c r="G114" s="115"/>
    </row>
    <row r="115" spans="1:7" ht="13.5">
      <c r="A115" s="102"/>
      <c r="F115" s="115"/>
      <c r="G115" s="115"/>
    </row>
    <row r="116" spans="1:7" ht="13.5">
      <c r="A116" s="102"/>
      <c r="F116" s="115"/>
      <c r="G116" s="115"/>
    </row>
    <row r="117" spans="1:7" ht="13.5">
      <c r="A117" s="102"/>
      <c r="F117" s="115"/>
      <c r="G117" s="115"/>
    </row>
    <row r="118" spans="1:7" ht="13.5">
      <c r="A118" s="102"/>
      <c r="F118" s="115"/>
      <c r="G118" s="115"/>
    </row>
    <row r="119" spans="1:7" ht="13.5">
      <c r="A119" s="102"/>
      <c r="F119" s="115"/>
      <c r="G119" s="115"/>
    </row>
    <row r="120" spans="1:7" ht="13.5">
      <c r="A120" s="102"/>
      <c r="F120" s="115"/>
      <c r="G120" s="115"/>
    </row>
    <row r="121" spans="1:7" ht="13.5">
      <c r="A121" s="102"/>
      <c r="F121" s="115"/>
      <c r="G121" s="115"/>
    </row>
    <row r="122" spans="1:7" ht="13.5">
      <c r="A122" s="102"/>
      <c r="F122" s="115"/>
      <c r="G122" s="115"/>
    </row>
    <row r="123" spans="1:7" ht="13.5">
      <c r="A123" s="102"/>
      <c r="F123" s="115"/>
      <c r="G123" s="115"/>
    </row>
    <row r="124" spans="1:7" ht="13.5">
      <c r="A124" s="102"/>
      <c r="F124" s="115"/>
      <c r="G124" s="115"/>
    </row>
  </sheetData>
  <sheetProtection selectLockedCells="1"/>
  <mergeCells count="55">
    <mergeCell ref="S39:T39"/>
    <mergeCell ref="L8:O11"/>
    <mergeCell ref="U39:V39"/>
    <mergeCell ref="F84:G84"/>
    <mergeCell ref="G22:O24"/>
    <mergeCell ref="U83:V83"/>
    <mergeCell ref="I39:N39"/>
    <mergeCell ref="I83:N83"/>
    <mergeCell ref="E13:F13"/>
    <mergeCell ref="D17:F17"/>
    <mergeCell ref="O39:P39"/>
    <mergeCell ref="A31:B31"/>
    <mergeCell ref="Q39:R39"/>
    <mergeCell ref="B13:C13"/>
    <mergeCell ref="A20:C20"/>
    <mergeCell ref="A11:A15"/>
    <mergeCell ref="A81:B81"/>
    <mergeCell ref="F40:G40"/>
    <mergeCell ref="D14:E14"/>
    <mergeCell ref="E18:F18"/>
    <mergeCell ref="B18:C18"/>
    <mergeCell ref="D15:F15"/>
    <mergeCell ref="A37:B37"/>
    <mergeCell ref="A16:A18"/>
    <mergeCell ref="D16:F16"/>
    <mergeCell ref="B17:C17"/>
    <mergeCell ref="B2:C2"/>
    <mergeCell ref="B3:C3"/>
    <mergeCell ref="B16:C16"/>
    <mergeCell ref="D3:E3"/>
    <mergeCell ref="D4:E4"/>
    <mergeCell ref="D6:F6"/>
    <mergeCell ref="D7:F7"/>
    <mergeCell ref="B12:C12"/>
    <mergeCell ref="A10:C10"/>
    <mergeCell ref="D8:F8"/>
    <mergeCell ref="B4:C4"/>
    <mergeCell ref="B8:C8"/>
    <mergeCell ref="B5:C5"/>
    <mergeCell ref="B6:C6"/>
    <mergeCell ref="A9:C9"/>
    <mergeCell ref="B15:C15"/>
    <mergeCell ref="B14:C14"/>
    <mergeCell ref="B7:C7"/>
    <mergeCell ref="B11:C11"/>
    <mergeCell ref="O83:P83"/>
    <mergeCell ref="Q83:R83"/>
    <mergeCell ref="S83:T83"/>
    <mergeCell ref="D12:F12"/>
    <mergeCell ref="D11:F11"/>
    <mergeCell ref="D2:J2"/>
    <mergeCell ref="D5:J5"/>
    <mergeCell ref="A22:D22"/>
    <mergeCell ref="A24:B24"/>
    <mergeCell ref="A2:A8"/>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$R$2:$R$5</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view="pageBreakPreview" zoomScale="40" zoomScaleNormal="40" zoomScaleSheetLayoutView="40" zoomScalePageLayoutView="0" workbookViewId="0" topLeftCell="A169">
      <selection activeCell="BU173" sqref="BU173"/>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122</v>
      </c>
      <c r="V1" s="5"/>
      <c r="W1" s="5"/>
      <c r="X1" s="5"/>
      <c r="Y1" s="5"/>
      <c r="Z1" s="5"/>
      <c r="AE1" s="276"/>
      <c r="AF1" s="276"/>
      <c r="AG1" s="276"/>
      <c r="AH1" s="276"/>
      <c r="AN1" s="308" t="s">
        <v>27</v>
      </c>
      <c r="AO1" s="308" t="s">
        <v>28</v>
      </c>
      <c r="AP1" s="308" t="s">
        <v>29</v>
      </c>
      <c r="AQ1" s="308" t="s">
        <v>30</v>
      </c>
      <c r="AS1" s="308" t="s">
        <v>34</v>
      </c>
      <c r="AT1" s="308" t="s">
        <v>35</v>
      </c>
      <c r="AU1" s="308" t="s">
        <v>36</v>
      </c>
      <c r="AV1" s="308" t="s">
        <v>37</v>
      </c>
      <c r="AW1" s="308" t="s">
        <v>39</v>
      </c>
      <c r="AX1" s="308" t="s">
        <v>38</v>
      </c>
    </row>
    <row r="2" spans="1:50" s="4" customFormat="1" ht="40.5" customHeight="1">
      <c r="A2" s="147" t="s">
        <v>123</v>
      </c>
      <c r="H2" s="145"/>
      <c r="I2" s="145"/>
      <c r="J2" s="145"/>
      <c r="K2" s="145"/>
      <c r="L2" s="145"/>
      <c r="M2" s="145"/>
      <c r="N2" s="145"/>
      <c r="O2" s="145"/>
      <c r="P2" s="145"/>
      <c r="Q2" s="145"/>
      <c r="R2" s="145"/>
      <c r="S2" s="145"/>
      <c r="T2" s="145"/>
      <c r="U2" s="145"/>
      <c r="V2" s="145"/>
      <c r="W2" s="145"/>
      <c r="X2" s="145"/>
      <c r="Y2" s="145"/>
      <c r="Z2" s="145"/>
      <c r="AA2" s="145"/>
      <c r="AB2" s="7"/>
      <c r="AC2" s="7"/>
      <c r="AE2" s="387"/>
      <c r="AF2" s="388"/>
      <c r="AG2" s="388"/>
      <c r="AH2" s="388"/>
      <c r="AN2" s="308"/>
      <c r="AO2" s="308"/>
      <c r="AP2" s="308"/>
      <c r="AQ2" s="308"/>
      <c r="AS2" s="308"/>
      <c r="AT2" s="308"/>
      <c r="AU2" s="308"/>
      <c r="AV2" s="308"/>
      <c r="AW2" s="308"/>
      <c r="AX2" s="308"/>
    </row>
    <row r="3" spans="1:50" s="4" customFormat="1" ht="40.5" customHeight="1" thickBot="1">
      <c r="A3" s="147" t="s">
        <v>151</v>
      </c>
      <c r="H3" s="145"/>
      <c r="I3" s="145"/>
      <c r="J3" s="145"/>
      <c r="K3" s="145"/>
      <c r="L3" s="145"/>
      <c r="M3" s="145"/>
      <c r="N3" s="145"/>
      <c r="O3" s="145"/>
      <c r="P3" s="145"/>
      <c r="Q3" s="145"/>
      <c r="R3" s="145"/>
      <c r="S3" s="145"/>
      <c r="T3" s="145"/>
      <c r="U3" s="145"/>
      <c r="V3" s="145"/>
      <c r="W3" s="148"/>
      <c r="X3" s="148"/>
      <c r="Y3" s="148"/>
      <c r="Z3" s="148"/>
      <c r="AA3" s="148"/>
      <c r="AB3" s="149"/>
      <c r="AC3" s="149"/>
      <c r="AD3" s="146" t="s">
        <v>124</v>
      </c>
      <c r="AE3" s="388"/>
      <c r="AF3" s="388"/>
      <c r="AG3" s="388"/>
      <c r="AH3" s="388"/>
      <c r="AN3" s="308"/>
      <c r="AO3" s="308"/>
      <c r="AP3" s="308"/>
      <c r="AQ3" s="308"/>
      <c r="AS3" s="308"/>
      <c r="AT3" s="308"/>
      <c r="AU3" s="308"/>
      <c r="AV3" s="308"/>
      <c r="AW3" s="308"/>
      <c r="AX3" s="308"/>
    </row>
    <row r="4" spans="1:50" s="4" customFormat="1" ht="38.25" customHeight="1">
      <c r="A4" s="150"/>
      <c r="B4" s="150"/>
      <c r="C4" s="150"/>
      <c r="D4" s="150"/>
      <c r="E4" s="414" t="s">
        <v>152</v>
      </c>
      <c r="F4" s="414"/>
      <c r="G4" s="414"/>
      <c r="H4" s="414"/>
      <c r="I4" s="414"/>
      <c r="J4" s="414"/>
      <c r="K4" s="414"/>
      <c r="L4" s="414"/>
      <c r="M4" s="414"/>
      <c r="N4" s="414"/>
      <c r="O4" s="414"/>
      <c r="P4" s="414"/>
      <c r="Q4" s="414"/>
      <c r="R4" s="414"/>
      <c r="S4" s="414"/>
      <c r="T4" s="414"/>
      <c r="U4" s="414"/>
      <c r="V4" s="414"/>
      <c r="W4" s="414"/>
      <c r="X4" s="414"/>
      <c r="Y4" s="414"/>
      <c r="Z4" s="414"/>
      <c r="AA4" s="150"/>
      <c r="AB4" s="150"/>
      <c r="AC4" s="150"/>
      <c r="AD4" s="150"/>
      <c r="AE4" s="150"/>
      <c r="AF4" s="150"/>
      <c r="AG4" s="150"/>
      <c r="AH4" s="150"/>
      <c r="AI4" s="8"/>
      <c r="AJ4" s="8"/>
      <c r="AK4" s="8"/>
      <c r="AL4" s="8"/>
      <c r="AM4" s="8"/>
      <c r="AN4" s="308"/>
      <c r="AO4" s="308"/>
      <c r="AP4" s="308"/>
      <c r="AQ4" s="308"/>
      <c r="AS4" s="308"/>
      <c r="AT4" s="308"/>
      <c r="AU4" s="308"/>
      <c r="AV4" s="308"/>
      <c r="AW4" s="308"/>
      <c r="AX4" s="308"/>
    </row>
    <row r="5" spans="1:50" s="4" customFormat="1" ht="21.75" customHeight="1">
      <c r="A5" s="8"/>
      <c r="B5" s="8"/>
      <c r="C5" s="8"/>
      <c r="D5" s="8"/>
      <c r="E5" s="414"/>
      <c r="F5" s="414"/>
      <c r="G5" s="414"/>
      <c r="H5" s="414"/>
      <c r="I5" s="414"/>
      <c r="J5" s="414"/>
      <c r="K5" s="414"/>
      <c r="L5" s="414"/>
      <c r="M5" s="414"/>
      <c r="N5" s="414"/>
      <c r="O5" s="414"/>
      <c r="P5" s="414"/>
      <c r="Q5" s="414"/>
      <c r="R5" s="414"/>
      <c r="S5" s="414"/>
      <c r="T5" s="414"/>
      <c r="U5" s="414"/>
      <c r="V5" s="414"/>
      <c r="W5" s="414"/>
      <c r="X5" s="414"/>
      <c r="Y5" s="414"/>
      <c r="Z5" s="414"/>
      <c r="AA5" s="10"/>
      <c r="AB5" s="381" t="s">
        <v>43</v>
      </c>
      <c r="AC5" s="382"/>
      <c r="AD5" s="382"/>
      <c r="AE5" s="382"/>
      <c r="AF5" s="382"/>
      <c r="AG5" s="382"/>
      <c r="AH5" s="383"/>
      <c r="AN5" s="308"/>
      <c r="AO5" s="308"/>
      <c r="AP5" s="308"/>
      <c r="AQ5" s="308"/>
      <c r="AS5" s="308"/>
      <c r="AT5" s="308"/>
      <c r="AU5" s="308"/>
      <c r="AV5" s="308"/>
      <c r="AW5" s="308"/>
      <c r="AX5" s="308"/>
    </row>
    <row r="6" spans="5:50" s="4" customFormat="1" ht="27" customHeight="1" thickBot="1">
      <c r="E6" s="415"/>
      <c r="F6" s="415"/>
      <c r="G6" s="415"/>
      <c r="H6" s="415"/>
      <c r="I6" s="415"/>
      <c r="J6" s="415"/>
      <c r="K6" s="415"/>
      <c r="L6" s="415"/>
      <c r="M6" s="415"/>
      <c r="N6" s="415"/>
      <c r="O6" s="415"/>
      <c r="P6" s="415"/>
      <c r="Q6" s="415"/>
      <c r="R6" s="415"/>
      <c r="S6" s="415"/>
      <c r="T6" s="415"/>
      <c r="U6" s="415"/>
      <c r="V6" s="415"/>
      <c r="W6" s="415"/>
      <c r="X6" s="415"/>
      <c r="Y6" s="415"/>
      <c r="Z6" s="415"/>
      <c r="AA6" s="10"/>
      <c r="AB6" s="384"/>
      <c r="AC6" s="385"/>
      <c r="AD6" s="385"/>
      <c r="AE6" s="385"/>
      <c r="AF6" s="385"/>
      <c r="AG6" s="385"/>
      <c r="AH6" s="386"/>
      <c r="AN6" s="308"/>
      <c r="AO6" s="308"/>
      <c r="AP6" s="308"/>
      <c r="AQ6" s="308"/>
      <c r="AS6" s="308"/>
      <c r="AT6" s="308"/>
      <c r="AU6" s="308"/>
      <c r="AV6" s="308"/>
      <c r="AW6" s="308"/>
      <c r="AX6" s="308"/>
    </row>
    <row r="7" spans="1:50" s="4" customFormat="1" ht="27" customHeight="1">
      <c r="A7" s="371" t="s">
        <v>18</v>
      </c>
      <c r="B7" s="372"/>
      <c r="C7" s="373"/>
      <c r="D7" s="380">
        <f>PHONETIC('シート①データ入力・貼付シート'!$D$2)</f>
      </c>
      <c r="E7" s="290"/>
      <c r="F7" s="290"/>
      <c r="G7" s="290"/>
      <c r="H7" s="290"/>
      <c r="I7" s="290"/>
      <c r="J7" s="290"/>
      <c r="K7" s="290"/>
      <c r="L7" s="290"/>
      <c r="M7" s="290"/>
      <c r="N7" s="290"/>
      <c r="O7" s="290"/>
      <c r="P7" s="290"/>
      <c r="Q7" s="291"/>
      <c r="R7" s="289" t="s">
        <v>21</v>
      </c>
      <c r="S7" s="290"/>
      <c r="T7" s="290"/>
      <c r="U7" s="290"/>
      <c r="V7" s="290"/>
      <c r="W7" s="290"/>
      <c r="X7" s="290"/>
      <c r="Y7" s="290"/>
      <c r="Z7" s="290"/>
      <c r="AA7" s="291"/>
      <c r="AB7" s="289" t="s">
        <v>86</v>
      </c>
      <c r="AC7" s="290"/>
      <c r="AD7" s="290"/>
      <c r="AE7" s="290"/>
      <c r="AF7" s="290"/>
      <c r="AG7" s="290"/>
      <c r="AH7" s="389"/>
      <c r="AI7" s="11"/>
      <c r="AJ7" s="11"/>
      <c r="AK7" s="11"/>
      <c r="AL7" s="11"/>
      <c r="AM7" s="11"/>
      <c r="AN7" s="308"/>
      <c r="AO7" s="308"/>
      <c r="AP7" s="308"/>
      <c r="AQ7" s="308"/>
      <c r="AS7" s="308"/>
      <c r="AT7" s="308"/>
      <c r="AU7" s="308"/>
      <c r="AV7" s="308"/>
      <c r="AW7" s="308"/>
      <c r="AX7" s="308"/>
    </row>
    <row r="8" spans="1:50" s="4" customFormat="1" ht="27" customHeight="1">
      <c r="A8" s="364" t="s">
        <v>25</v>
      </c>
      <c r="B8" s="365"/>
      <c r="C8" s="366"/>
      <c r="D8" s="374">
        <f>'シート①データ入力・貼付シート'!$D$2</f>
        <v>0</v>
      </c>
      <c r="E8" s="375"/>
      <c r="F8" s="375"/>
      <c r="G8" s="375"/>
      <c r="H8" s="375"/>
      <c r="I8" s="375"/>
      <c r="J8" s="375"/>
      <c r="K8" s="375"/>
      <c r="L8" s="375"/>
      <c r="M8" s="375"/>
      <c r="N8" s="375"/>
      <c r="O8" s="375"/>
      <c r="P8" s="375"/>
      <c r="Q8" s="376"/>
      <c r="R8" s="358">
        <f>'シート①データ入力・貼付シート'!$D$5</f>
        <v>0</v>
      </c>
      <c r="S8" s="359"/>
      <c r="T8" s="359"/>
      <c r="U8" s="359"/>
      <c r="V8" s="359"/>
      <c r="W8" s="359"/>
      <c r="X8" s="359"/>
      <c r="Y8" s="359"/>
      <c r="Z8" s="359"/>
      <c r="AA8" s="360"/>
      <c r="AB8" s="12" t="s">
        <v>87</v>
      </c>
      <c r="AC8" s="392">
        <f>'シート①データ入力・貼付シート'!$D$6</f>
        <v>0</v>
      </c>
      <c r="AD8" s="392"/>
      <c r="AE8" s="392"/>
      <c r="AF8" s="392"/>
      <c r="AG8" s="392"/>
      <c r="AH8" s="393"/>
      <c r="AI8" s="13"/>
      <c r="AJ8" s="13"/>
      <c r="AK8" s="13"/>
      <c r="AL8" s="13"/>
      <c r="AM8" s="13"/>
      <c r="AN8" s="308"/>
      <c r="AO8" s="308"/>
      <c r="AP8" s="308"/>
      <c r="AQ8" s="308"/>
      <c r="AS8" s="308"/>
      <c r="AT8" s="308"/>
      <c r="AU8" s="308"/>
      <c r="AV8" s="308"/>
      <c r="AW8" s="308"/>
      <c r="AX8" s="308"/>
    </row>
    <row r="9" spans="1:50" s="4" customFormat="1" ht="27" customHeight="1">
      <c r="A9" s="367"/>
      <c r="B9" s="368"/>
      <c r="C9" s="369"/>
      <c r="D9" s="377"/>
      <c r="E9" s="378"/>
      <c r="F9" s="378"/>
      <c r="G9" s="378"/>
      <c r="H9" s="378"/>
      <c r="I9" s="378"/>
      <c r="J9" s="378"/>
      <c r="K9" s="378"/>
      <c r="L9" s="378"/>
      <c r="M9" s="378"/>
      <c r="N9" s="378"/>
      <c r="O9" s="378"/>
      <c r="P9" s="378"/>
      <c r="Q9" s="379"/>
      <c r="R9" s="361"/>
      <c r="S9" s="362"/>
      <c r="T9" s="362"/>
      <c r="U9" s="362"/>
      <c r="V9" s="362"/>
      <c r="W9" s="362"/>
      <c r="X9" s="362"/>
      <c r="Y9" s="362"/>
      <c r="Z9" s="362"/>
      <c r="AA9" s="363"/>
      <c r="AB9" s="14" t="s">
        <v>22</v>
      </c>
      <c r="AC9" s="390">
        <f>'シート①データ入力・貼付シート'!$D$7</f>
        <v>0</v>
      </c>
      <c r="AD9" s="390"/>
      <c r="AE9" s="390"/>
      <c r="AF9" s="390"/>
      <c r="AG9" s="390"/>
      <c r="AH9" s="391"/>
      <c r="AI9" s="13"/>
      <c r="AJ9" s="13"/>
      <c r="AK9" s="13"/>
      <c r="AL9" s="13"/>
      <c r="AM9" s="13"/>
      <c r="AN9" s="308"/>
      <c r="AO9" s="308"/>
      <c r="AP9" s="308"/>
      <c r="AQ9" s="308"/>
      <c r="AS9" s="308"/>
      <c r="AT9" s="308"/>
      <c r="AU9" s="308"/>
      <c r="AV9" s="308"/>
      <c r="AW9" s="308"/>
      <c r="AX9" s="308"/>
    </row>
    <row r="10" spans="1:50" s="4" customFormat="1" ht="36.75" customHeight="1">
      <c r="A10" s="264" t="s">
        <v>48</v>
      </c>
      <c r="B10" s="265"/>
      <c r="C10" s="265"/>
      <c r="D10" s="266" t="s">
        <v>17</v>
      </c>
      <c r="E10" s="267"/>
      <c r="F10" s="267"/>
      <c r="G10" s="267"/>
      <c r="H10" s="267"/>
      <c r="I10" s="268"/>
      <c r="J10" s="277" t="s">
        <v>24</v>
      </c>
      <c r="K10" s="267"/>
      <c r="L10" s="267"/>
      <c r="M10" s="281"/>
      <c r="N10" s="266" t="s">
        <v>18</v>
      </c>
      <c r="O10" s="268"/>
      <c r="P10" s="277">
        <f>'シート①データ入力・貼付シート'!$D$12</f>
        <v>0</v>
      </c>
      <c r="Q10" s="267"/>
      <c r="R10" s="267"/>
      <c r="S10" s="267"/>
      <c r="T10" s="267"/>
      <c r="U10" s="267"/>
      <c r="V10" s="267"/>
      <c r="W10" s="267"/>
      <c r="X10" s="268"/>
      <c r="Y10" s="15" t="s">
        <v>26</v>
      </c>
      <c r="Z10" s="266" t="s">
        <v>23</v>
      </c>
      <c r="AA10" s="268"/>
      <c r="AB10" s="277">
        <f>'シート①データ入力・貼付シート'!$D$17</f>
        <v>0</v>
      </c>
      <c r="AC10" s="267"/>
      <c r="AD10" s="267"/>
      <c r="AE10" s="267"/>
      <c r="AF10" s="267"/>
      <c r="AG10" s="268"/>
      <c r="AH10" s="16" t="s">
        <v>26</v>
      </c>
      <c r="AI10" s="11"/>
      <c r="AJ10" s="11"/>
      <c r="AK10" s="11"/>
      <c r="AL10" s="11"/>
      <c r="AN10" s="308"/>
      <c r="AO10" s="308"/>
      <c r="AP10" s="308"/>
      <c r="AQ10" s="308"/>
      <c r="AS10" s="308"/>
      <c r="AT10" s="308"/>
      <c r="AU10" s="308"/>
      <c r="AV10" s="308"/>
      <c r="AW10" s="308"/>
      <c r="AX10" s="308"/>
    </row>
    <row r="11" spans="1:50" s="4" customFormat="1" ht="27" customHeight="1">
      <c r="A11" s="244" t="str">
        <f>CONCATENATE('シート①データ入力・貼付シート'!$R$10,'シート①データ入力・貼付シート'!$D$10)</f>
        <v>47</v>
      </c>
      <c r="B11" s="245"/>
      <c r="C11" s="246"/>
      <c r="D11" s="326">
        <f>'シート①データ入力・貼付シート'!$D$3</f>
        <v>0</v>
      </c>
      <c r="E11" s="245"/>
      <c r="F11" s="245"/>
      <c r="G11" s="245"/>
      <c r="H11" s="245"/>
      <c r="I11" s="327"/>
      <c r="J11" s="273">
        <f>'シート①データ入力・貼付シート'!$D$4</f>
        <v>0</v>
      </c>
      <c r="K11" s="245"/>
      <c r="L11" s="245"/>
      <c r="M11" s="246"/>
      <c r="N11" s="347" t="s">
        <v>49</v>
      </c>
      <c r="O11" s="353"/>
      <c r="P11" s="253">
        <f>'シート①データ入力・貼付シート'!$D$11</f>
        <v>0</v>
      </c>
      <c r="Q11" s="254"/>
      <c r="R11" s="254"/>
      <c r="S11" s="254"/>
      <c r="T11" s="254"/>
      <c r="U11" s="254"/>
      <c r="V11" s="254"/>
      <c r="W11" s="240" t="str">
        <f>'シート①データ入力・貼付シート'!$D$14</f>
        <v>教諭</v>
      </c>
      <c r="X11" s="241"/>
      <c r="Y11" s="344">
        <f>'シート①データ入力・貼付シート'!$D$13</f>
        <v>0</v>
      </c>
      <c r="Z11" s="347" t="s">
        <v>127</v>
      </c>
      <c r="AA11" s="348"/>
      <c r="AB11" s="332">
        <f>'シート①データ入力・貼付シート'!$D$16</f>
        <v>0</v>
      </c>
      <c r="AC11" s="333"/>
      <c r="AD11" s="333"/>
      <c r="AE11" s="333"/>
      <c r="AF11" s="333"/>
      <c r="AG11" s="334"/>
      <c r="AH11" s="341">
        <f>'シート①データ入力・貼付シート'!$D$18</f>
        <v>0</v>
      </c>
      <c r="AI11" s="17"/>
      <c r="AJ11" s="17"/>
      <c r="AK11" s="17"/>
      <c r="AL11" s="17"/>
      <c r="AN11" s="308"/>
      <c r="AO11" s="308"/>
      <c r="AP11" s="308"/>
      <c r="AQ11" s="308"/>
      <c r="AR11" s="4" t="e">
        <f>COUNTIF(#REF!,"記入ミス")</f>
        <v>#REF!</v>
      </c>
      <c r="AS11" s="308"/>
      <c r="AT11" s="308"/>
      <c r="AU11" s="308"/>
      <c r="AV11" s="308"/>
      <c r="AW11" s="308"/>
      <c r="AX11" s="308"/>
    </row>
    <row r="12" spans="1:50" s="4" customFormat="1" ht="13.5" customHeight="1">
      <c r="A12" s="247"/>
      <c r="B12" s="248"/>
      <c r="C12" s="249"/>
      <c r="D12" s="328"/>
      <c r="E12" s="248"/>
      <c r="F12" s="248"/>
      <c r="G12" s="248"/>
      <c r="H12" s="248"/>
      <c r="I12" s="329"/>
      <c r="J12" s="274"/>
      <c r="K12" s="248"/>
      <c r="L12" s="248"/>
      <c r="M12" s="249"/>
      <c r="N12" s="354"/>
      <c r="O12" s="355"/>
      <c r="P12" s="255"/>
      <c r="Q12" s="256"/>
      <c r="R12" s="256"/>
      <c r="S12" s="256"/>
      <c r="T12" s="256"/>
      <c r="U12" s="256"/>
      <c r="V12" s="256"/>
      <c r="W12" s="242"/>
      <c r="X12" s="243"/>
      <c r="Y12" s="345"/>
      <c r="Z12" s="349"/>
      <c r="AA12" s="350"/>
      <c r="AB12" s="335"/>
      <c r="AC12" s="336"/>
      <c r="AD12" s="336"/>
      <c r="AE12" s="336"/>
      <c r="AF12" s="336"/>
      <c r="AG12" s="337"/>
      <c r="AH12" s="342"/>
      <c r="AI12" s="17"/>
      <c r="AJ12" s="17"/>
      <c r="AK12" s="17"/>
      <c r="AL12" s="17"/>
      <c r="AN12" s="308"/>
      <c r="AO12" s="308"/>
      <c r="AP12" s="308"/>
      <c r="AQ12" s="308"/>
      <c r="AS12" s="308"/>
      <c r="AT12" s="308"/>
      <c r="AU12" s="308"/>
      <c r="AV12" s="308"/>
      <c r="AW12" s="308"/>
      <c r="AX12" s="308"/>
    </row>
    <row r="13" spans="1:50" s="4" customFormat="1" ht="23.25" customHeight="1" thickBot="1">
      <c r="A13" s="250"/>
      <c r="B13" s="251"/>
      <c r="C13" s="252"/>
      <c r="D13" s="330"/>
      <c r="E13" s="251"/>
      <c r="F13" s="251"/>
      <c r="G13" s="251"/>
      <c r="H13" s="251"/>
      <c r="I13" s="331"/>
      <c r="J13" s="275"/>
      <c r="K13" s="251"/>
      <c r="L13" s="251"/>
      <c r="M13" s="252"/>
      <c r="N13" s="356"/>
      <c r="O13" s="357"/>
      <c r="P13" s="370" t="s">
        <v>79</v>
      </c>
      <c r="Q13" s="324"/>
      <c r="R13" s="324"/>
      <c r="S13" s="324">
        <f>'シート①データ入力・貼付シート'!$D$15</f>
        <v>0</v>
      </c>
      <c r="T13" s="324"/>
      <c r="U13" s="324"/>
      <c r="V13" s="324"/>
      <c r="W13" s="324"/>
      <c r="X13" s="324"/>
      <c r="Y13" s="346"/>
      <c r="Z13" s="351"/>
      <c r="AA13" s="352"/>
      <c r="AB13" s="338"/>
      <c r="AC13" s="339"/>
      <c r="AD13" s="339"/>
      <c r="AE13" s="339"/>
      <c r="AF13" s="339"/>
      <c r="AG13" s="340"/>
      <c r="AH13" s="343"/>
      <c r="AI13" s="17"/>
      <c r="AJ13" s="17"/>
      <c r="AK13" s="17"/>
      <c r="AL13" s="17"/>
      <c r="AN13" s="308"/>
      <c r="AO13" s="308"/>
      <c r="AP13" s="308"/>
      <c r="AQ13" s="308"/>
      <c r="AR13" s="22" t="s">
        <v>31</v>
      </c>
      <c r="AS13" s="308"/>
      <c r="AT13" s="308"/>
      <c r="AU13" s="308"/>
      <c r="AV13" s="308"/>
      <c r="AW13" s="308"/>
      <c r="AX13" s="308"/>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285" t="s">
        <v>88</v>
      </c>
      <c r="B15" s="286"/>
      <c r="C15" s="286"/>
      <c r="D15" s="286"/>
      <c r="E15" s="286"/>
      <c r="F15" s="287"/>
      <c r="G15" s="18"/>
      <c r="H15" s="292" t="s">
        <v>41</v>
      </c>
      <c r="I15" s="270"/>
      <c r="J15" s="270"/>
      <c r="K15" s="270"/>
      <c r="L15" s="296">
        <f>'シート①データ入力・貼付シート'!$B$27</f>
        <v>0</v>
      </c>
      <c r="M15" s="296"/>
      <c r="N15" s="296"/>
      <c r="O15" s="296"/>
      <c r="P15" s="296"/>
      <c r="Q15" s="296"/>
      <c r="R15" s="296"/>
      <c r="S15" s="296"/>
      <c r="T15" s="297"/>
      <c r="U15" s="322">
        <f>'シート①データ入力・貼付シート'!$D$27</f>
        <v>0</v>
      </c>
      <c r="V15" s="323"/>
      <c r="W15" s="323"/>
      <c r="X15" s="323"/>
      <c r="Y15" s="323"/>
      <c r="Z15" s="323"/>
      <c r="AA15" s="325">
        <f>'シート①データ入力・貼付シート'!$E$27</f>
        <v>0</v>
      </c>
      <c r="AB15" s="325"/>
      <c r="AC15" s="325"/>
      <c r="AD15" s="325"/>
      <c r="AE15" s="320">
        <f>'シート①データ入力・貼付シート'!$G$27</f>
        <v>0</v>
      </c>
      <c r="AF15" s="320"/>
      <c r="AG15" s="320"/>
      <c r="AH15" s="321"/>
      <c r="AI15" s="4">
        <f>IF(AA15&gt;M200,1,"")</f>
      </c>
      <c r="AO15" s="6"/>
      <c r="AP15" s="6"/>
      <c r="AQ15" s="6"/>
      <c r="AR15" s="22"/>
      <c r="AS15" s="6"/>
      <c r="AT15" s="6"/>
      <c r="AU15" s="6"/>
      <c r="AV15" s="6"/>
      <c r="AW15" s="6"/>
      <c r="AX15" s="6"/>
    </row>
    <row r="16" spans="1:50" s="4" customFormat="1" ht="25.5" customHeight="1">
      <c r="A16" s="247"/>
      <c r="B16" s="248"/>
      <c r="C16" s="248"/>
      <c r="D16" s="248"/>
      <c r="E16" s="248"/>
      <c r="F16" s="315"/>
      <c r="G16" s="18"/>
      <c r="H16" s="293"/>
      <c r="I16" s="294"/>
      <c r="J16" s="294"/>
      <c r="K16" s="294"/>
      <c r="L16" s="298"/>
      <c r="M16" s="298"/>
      <c r="N16" s="298"/>
      <c r="O16" s="298"/>
      <c r="P16" s="298"/>
      <c r="Q16" s="298"/>
      <c r="R16" s="298"/>
      <c r="S16" s="298"/>
      <c r="T16" s="299"/>
      <c r="U16" s="310">
        <f>'シート①データ入力・貼付シート'!$D$28</f>
        <v>0</v>
      </c>
      <c r="V16" s="311"/>
      <c r="W16" s="311"/>
      <c r="X16" s="311"/>
      <c r="Y16" s="311"/>
      <c r="Z16" s="311"/>
      <c r="AA16" s="312">
        <f>'シート①データ入力・貼付シート'!$E$28</f>
        <v>0</v>
      </c>
      <c r="AB16" s="312"/>
      <c r="AC16" s="312"/>
      <c r="AD16" s="312"/>
      <c r="AE16" s="313">
        <f>'シート①データ入力・貼付シート'!$G$28</f>
        <v>0</v>
      </c>
      <c r="AF16" s="313"/>
      <c r="AG16" s="313"/>
      <c r="AH16" s="314"/>
      <c r="AI16" s="4">
        <f>IF(AA16&gt;M201,1,"")</f>
      </c>
      <c r="AO16" s="6"/>
      <c r="AP16" s="6"/>
      <c r="AQ16" s="6"/>
      <c r="AR16" s="22"/>
      <c r="AS16" s="6"/>
      <c r="AT16" s="6"/>
      <c r="AU16" s="6"/>
      <c r="AV16" s="6"/>
      <c r="AW16" s="6"/>
      <c r="AX16" s="6"/>
    </row>
    <row r="17" spans="1:50" s="4" customFormat="1" ht="25.5" customHeight="1" thickBot="1">
      <c r="A17" s="250"/>
      <c r="B17" s="251"/>
      <c r="C17" s="251"/>
      <c r="D17" s="251"/>
      <c r="E17" s="251"/>
      <c r="F17" s="288"/>
      <c r="G17" s="18"/>
      <c r="H17" s="295"/>
      <c r="I17" s="272"/>
      <c r="J17" s="272"/>
      <c r="K17" s="272"/>
      <c r="L17" s="300"/>
      <c r="M17" s="300"/>
      <c r="N17" s="300"/>
      <c r="O17" s="300"/>
      <c r="P17" s="300"/>
      <c r="Q17" s="300"/>
      <c r="R17" s="300"/>
      <c r="S17" s="300"/>
      <c r="T17" s="301"/>
      <c r="U17" s="318">
        <f>'シート①データ入力・貼付シート'!$D$29</f>
        <v>0</v>
      </c>
      <c r="V17" s="319"/>
      <c r="W17" s="319"/>
      <c r="X17" s="319"/>
      <c r="Y17" s="319"/>
      <c r="Z17" s="319"/>
      <c r="AA17" s="309">
        <f>'シート①データ入力・貼付シート'!$E$29</f>
        <v>0</v>
      </c>
      <c r="AB17" s="309"/>
      <c r="AC17" s="309"/>
      <c r="AD17" s="309"/>
      <c r="AE17" s="316">
        <f>'シート①データ入力・貼付シート'!$G$29</f>
        <v>0</v>
      </c>
      <c r="AF17" s="316"/>
      <c r="AG17" s="316"/>
      <c r="AH17" s="317"/>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396" t="s">
        <v>5</v>
      </c>
      <c r="B19" s="258" t="s">
        <v>76</v>
      </c>
      <c r="C19" s="259"/>
      <c r="D19" s="259"/>
      <c r="E19" s="259"/>
      <c r="F19" s="399" t="s">
        <v>78</v>
      </c>
      <c r="G19" s="400"/>
      <c r="H19" s="400"/>
      <c r="I19" s="400"/>
      <c r="J19" s="400"/>
      <c r="K19" s="400"/>
      <c r="L19" s="400"/>
      <c r="M19" s="400"/>
      <c r="N19" s="400"/>
      <c r="O19" s="401"/>
      <c r="P19" s="259" t="s">
        <v>77</v>
      </c>
      <c r="Q19" s="259"/>
      <c r="R19" s="259"/>
      <c r="S19" s="259"/>
      <c r="T19" s="305"/>
      <c r="U19" s="302" t="s">
        <v>4</v>
      </c>
      <c r="V19" s="278" t="s">
        <v>42</v>
      </c>
      <c r="W19" s="279"/>
      <c r="X19" s="279"/>
      <c r="Y19" s="279"/>
      <c r="Z19" s="279"/>
      <c r="AA19" s="279"/>
      <c r="AB19" s="279"/>
      <c r="AC19" s="279"/>
      <c r="AD19" s="279"/>
      <c r="AE19" s="279"/>
      <c r="AF19" s="279"/>
      <c r="AG19" s="279"/>
      <c r="AH19" s="280"/>
      <c r="AI19" s="282" t="s">
        <v>108</v>
      </c>
      <c r="AJ19" s="284" t="s">
        <v>109</v>
      </c>
      <c r="AK19" s="9"/>
      <c r="AL19" s="9"/>
      <c r="AM19" s="9"/>
    </row>
    <row r="20" spans="1:86" s="4" customFormat="1" ht="27" customHeight="1">
      <c r="A20" s="397"/>
      <c r="B20" s="260"/>
      <c r="C20" s="261"/>
      <c r="D20" s="261"/>
      <c r="E20" s="261"/>
      <c r="F20" s="402"/>
      <c r="G20" s="403"/>
      <c r="H20" s="403"/>
      <c r="I20" s="403"/>
      <c r="J20" s="403"/>
      <c r="K20" s="403"/>
      <c r="L20" s="403"/>
      <c r="M20" s="403"/>
      <c r="N20" s="403"/>
      <c r="O20" s="404"/>
      <c r="P20" s="261"/>
      <c r="Q20" s="261"/>
      <c r="R20" s="261"/>
      <c r="S20" s="261"/>
      <c r="T20" s="306"/>
      <c r="U20" s="303"/>
      <c r="V20" s="266" t="s">
        <v>0</v>
      </c>
      <c r="W20" s="267"/>
      <c r="X20" s="267"/>
      <c r="Y20" s="267"/>
      <c r="Z20" s="281"/>
      <c r="AA20" s="267" t="s">
        <v>1</v>
      </c>
      <c r="AB20" s="281"/>
      <c r="AC20" s="267" t="s">
        <v>2</v>
      </c>
      <c r="AD20" s="281"/>
      <c r="AE20" s="267" t="s">
        <v>89</v>
      </c>
      <c r="AF20" s="281"/>
      <c r="AG20" s="266" t="s">
        <v>3</v>
      </c>
      <c r="AH20" s="283"/>
      <c r="AI20" s="282"/>
      <c r="AJ20" s="284"/>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398"/>
      <c r="B21" s="262"/>
      <c r="C21" s="263"/>
      <c r="D21" s="263"/>
      <c r="E21" s="263"/>
      <c r="F21" s="405"/>
      <c r="G21" s="406"/>
      <c r="H21" s="406"/>
      <c r="I21" s="406"/>
      <c r="J21" s="406"/>
      <c r="K21" s="406"/>
      <c r="L21" s="406"/>
      <c r="M21" s="406"/>
      <c r="N21" s="406"/>
      <c r="O21" s="407"/>
      <c r="P21" s="263"/>
      <c r="Q21" s="263"/>
      <c r="R21" s="263"/>
      <c r="S21" s="263"/>
      <c r="T21" s="307"/>
      <c r="U21" s="304"/>
      <c r="V21" s="38">
        <v>50</v>
      </c>
      <c r="W21" s="39">
        <v>100</v>
      </c>
      <c r="X21" s="39">
        <v>200</v>
      </c>
      <c r="Y21" s="39">
        <v>400</v>
      </c>
      <c r="Z21" s="40">
        <v>1500</v>
      </c>
      <c r="AA21" s="39">
        <v>100</v>
      </c>
      <c r="AB21" s="41">
        <v>200</v>
      </c>
      <c r="AC21" s="39">
        <v>100</v>
      </c>
      <c r="AD21" s="41">
        <v>200</v>
      </c>
      <c r="AE21" s="39">
        <v>100</v>
      </c>
      <c r="AF21" s="41">
        <v>200</v>
      </c>
      <c r="AG21" s="38">
        <v>200</v>
      </c>
      <c r="AH21" s="42">
        <v>400</v>
      </c>
      <c r="AI21" s="282"/>
      <c r="AJ21" s="284"/>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36">
        <f>'シート①データ入力・貼付シート'!B41</f>
        <v>0</v>
      </c>
      <c r="C22" s="234"/>
      <c r="D22" s="234"/>
      <c r="E22" s="234"/>
      <c r="F22" s="237">
        <f>'シート①データ入力・貼付シート'!C41</f>
        <v>0</v>
      </c>
      <c r="G22" s="238"/>
      <c r="H22" s="238"/>
      <c r="I22" s="238"/>
      <c r="J22" s="238"/>
      <c r="K22" s="238"/>
      <c r="L22" s="238"/>
      <c r="M22" s="238"/>
      <c r="N22" s="238"/>
      <c r="O22" s="239"/>
      <c r="P22" s="234">
        <f>'シート①データ入力・貼付シート'!D41</f>
        <v>0</v>
      </c>
      <c r="Q22" s="234"/>
      <c r="R22" s="234"/>
      <c r="S22" s="234"/>
      <c r="T22" s="235"/>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36">
        <f>'シート①データ入力・貼付シート'!B42</f>
        <v>0</v>
      </c>
      <c r="C23" s="234"/>
      <c r="D23" s="234"/>
      <c r="E23" s="234"/>
      <c r="F23" s="237">
        <f>'シート①データ入力・貼付シート'!C42</f>
        <v>0</v>
      </c>
      <c r="G23" s="238"/>
      <c r="H23" s="238"/>
      <c r="I23" s="238"/>
      <c r="J23" s="238"/>
      <c r="K23" s="238"/>
      <c r="L23" s="238"/>
      <c r="M23" s="238"/>
      <c r="N23" s="238"/>
      <c r="O23" s="239"/>
      <c r="P23" s="234">
        <f>'シート①データ入力・貼付シート'!D42</f>
        <v>0</v>
      </c>
      <c r="Q23" s="234"/>
      <c r="R23" s="234"/>
      <c r="S23" s="234"/>
      <c r="T23" s="235"/>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36">
        <f>'シート①データ入力・貼付シート'!B43</f>
        <v>0</v>
      </c>
      <c r="C24" s="234"/>
      <c r="D24" s="234"/>
      <c r="E24" s="234"/>
      <c r="F24" s="237">
        <f>'シート①データ入力・貼付シート'!C43</f>
        <v>0</v>
      </c>
      <c r="G24" s="238"/>
      <c r="H24" s="238"/>
      <c r="I24" s="238"/>
      <c r="J24" s="238"/>
      <c r="K24" s="238"/>
      <c r="L24" s="238"/>
      <c r="M24" s="238"/>
      <c r="N24" s="238"/>
      <c r="O24" s="239"/>
      <c r="P24" s="234">
        <f>'シート①データ入力・貼付シート'!D43</f>
        <v>0</v>
      </c>
      <c r="Q24" s="234"/>
      <c r="R24" s="234"/>
      <c r="S24" s="234"/>
      <c r="T24" s="235"/>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36">
        <f>'シート①データ入力・貼付シート'!B44</f>
        <v>0</v>
      </c>
      <c r="C25" s="234"/>
      <c r="D25" s="234"/>
      <c r="E25" s="234"/>
      <c r="F25" s="237">
        <f>'シート①データ入力・貼付シート'!C44</f>
        <v>0</v>
      </c>
      <c r="G25" s="238"/>
      <c r="H25" s="238"/>
      <c r="I25" s="238"/>
      <c r="J25" s="238"/>
      <c r="K25" s="238"/>
      <c r="L25" s="238"/>
      <c r="M25" s="238"/>
      <c r="N25" s="238"/>
      <c r="O25" s="239"/>
      <c r="P25" s="234">
        <f>'シート①データ入力・貼付シート'!D44</f>
        <v>0</v>
      </c>
      <c r="Q25" s="234"/>
      <c r="R25" s="234"/>
      <c r="S25" s="234"/>
      <c r="T25" s="235"/>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36">
        <f>'シート①データ入力・貼付シート'!B45</f>
        <v>0</v>
      </c>
      <c r="C26" s="234"/>
      <c r="D26" s="234"/>
      <c r="E26" s="234"/>
      <c r="F26" s="237">
        <f>'シート①データ入力・貼付シート'!C45</f>
        <v>0</v>
      </c>
      <c r="G26" s="238"/>
      <c r="H26" s="238"/>
      <c r="I26" s="238"/>
      <c r="J26" s="238"/>
      <c r="K26" s="238"/>
      <c r="L26" s="238"/>
      <c r="M26" s="238"/>
      <c r="N26" s="238"/>
      <c r="O26" s="239"/>
      <c r="P26" s="234">
        <f>'シート①データ入力・貼付シート'!D45</f>
        <v>0</v>
      </c>
      <c r="Q26" s="234"/>
      <c r="R26" s="234"/>
      <c r="S26" s="234"/>
      <c r="T26" s="235"/>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36">
        <f>'シート①データ入力・貼付シート'!B46</f>
        <v>0</v>
      </c>
      <c r="C27" s="234"/>
      <c r="D27" s="234"/>
      <c r="E27" s="234"/>
      <c r="F27" s="237">
        <f>'シート①データ入力・貼付シート'!C46</f>
        <v>0</v>
      </c>
      <c r="G27" s="238"/>
      <c r="H27" s="238"/>
      <c r="I27" s="238"/>
      <c r="J27" s="238"/>
      <c r="K27" s="238"/>
      <c r="L27" s="238"/>
      <c r="M27" s="238"/>
      <c r="N27" s="238"/>
      <c r="O27" s="239"/>
      <c r="P27" s="234">
        <f>'シート①データ入力・貼付シート'!D46</f>
        <v>0</v>
      </c>
      <c r="Q27" s="234"/>
      <c r="R27" s="234"/>
      <c r="S27" s="234"/>
      <c r="T27" s="235"/>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36">
        <f>'シート①データ入力・貼付シート'!B47</f>
        <v>0</v>
      </c>
      <c r="C28" s="234"/>
      <c r="D28" s="234"/>
      <c r="E28" s="234"/>
      <c r="F28" s="237">
        <f>'シート①データ入力・貼付シート'!C47</f>
        <v>0</v>
      </c>
      <c r="G28" s="238"/>
      <c r="H28" s="238"/>
      <c r="I28" s="238"/>
      <c r="J28" s="238"/>
      <c r="K28" s="238"/>
      <c r="L28" s="238"/>
      <c r="M28" s="238"/>
      <c r="N28" s="238"/>
      <c r="O28" s="239"/>
      <c r="P28" s="234">
        <f>'シート①データ入力・貼付シート'!D47</f>
        <v>0</v>
      </c>
      <c r="Q28" s="234"/>
      <c r="R28" s="234"/>
      <c r="S28" s="234"/>
      <c r="T28" s="235"/>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36">
        <f>'シート①データ入力・貼付シート'!B48</f>
        <v>0</v>
      </c>
      <c r="C29" s="234"/>
      <c r="D29" s="234"/>
      <c r="E29" s="234"/>
      <c r="F29" s="237">
        <f>'シート①データ入力・貼付シート'!C48</f>
        <v>0</v>
      </c>
      <c r="G29" s="238"/>
      <c r="H29" s="238"/>
      <c r="I29" s="238"/>
      <c r="J29" s="238"/>
      <c r="K29" s="238"/>
      <c r="L29" s="238"/>
      <c r="M29" s="238"/>
      <c r="N29" s="238"/>
      <c r="O29" s="239"/>
      <c r="P29" s="234">
        <f>'シート①データ入力・貼付シート'!D48</f>
        <v>0</v>
      </c>
      <c r="Q29" s="234"/>
      <c r="R29" s="234"/>
      <c r="S29" s="234"/>
      <c r="T29" s="235"/>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36">
        <f>'シート①データ入力・貼付シート'!B49</f>
        <v>0</v>
      </c>
      <c r="C30" s="234"/>
      <c r="D30" s="234"/>
      <c r="E30" s="234"/>
      <c r="F30" s="237">
        <f>'シート①データ入力・貼付シート'!C49</f>
        <v>0</v>
      </c>
      <c r="G30" s="238"/>
      <c r="H30" s="238"/>
      <c r="I30" s="238"/>
      <c r="J30" s="238"/>
      <c r="K30" s="238"/>
      <c r="L30" s="238"/>
      <c r="M30" s="238"/>
      <c r="N30" s="238"/>
      <c r="O30" s="239"/>
      <c r="P30" s="234">
        <f>'シート①データ入力・貼付シート'!D49</f>
        <v>0</v>
      </c>
      <c r="Q30" s="234"/>
      <c r="R30" s="234"/>
      <c r="S30" s="234"/>
      <c r="T30" s="235"/>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36">
        <f>'シート①データ入力・貼付シート'!B50</f>
        <v>0</v>
      </c>
      <c r="C31" s="234"/>
      <c r="D31" s="234"/>
      <c r="E31" s="234"/>
      <c r="F31" s="237">
        <f>'シート①データ入力・貼付シート'!C50</f>
        <v>0</v>
      </c>
      <c r="G31" s="238"/>
      <c r="H31" s="238"/>
      <c r="I31" s="238"/>
      <c r="J31" s="238"/>
      <c r="K31" s="238"/>
      <c r="L31" s="238"/>
      <c r="M31" s="238"/>
      <c r="N31" s="238"/>
      <c r="O31" s="239"/>
      <c r="P31" s="234">
        <f>'シート①データ入力・貼付シート'!D50</f>
        <v>0</v>
      </c>
      <c r="Q31" s="234"/>
      <c r="R31" s="234"/>
      <c r="S31" s="234"/>
      <c r="T31" s="235"/>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36">
        <f>'シート①データ入力・貼付シート'!B51</f>
        <v>0</v>
      </c>
      <c r="C32" s="234"/>
      <c r="D32" s="234"/>
      <c r="E32" s="234"/>
      <c r="F32" s="237">
        <f>'シート①データ入力・貼付シート'!C51</f>
        <v>0</v>
      </c>
      <c r="G32" s="238"/>
      <c r="H32" s="238"/>
      <c r="I32" s="238"/>
      <c r="J32" s="238"/>
      <c r="K32" s="238"/>
      <c r="L32" s="238"/>
      <c r="M32" s="238"/>
      <c r="N32" s="238"/>
      <c r="O32" s="239"/>
      <c r="P32" s="234">
        <f>'シート①データ入力・貼付シート'!D51</f>
        <v>0</v>
      </c>
      <c r="Q32" s="234"/>
      <c r="R32" s="234"/>
      <c r="S32" s="234"/>
      <c r="T32" s="235"/>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36">
        <f>'シート①データ入力・貼付シート'!B52</f>
        <v>0</v>
      </c>
      <c r="C33" s="234"/>
      <c r="D33" s="234"/>
      <c r="E33" s="234"/>
      <c r="F33" s="237">
        <f>'シート①データ入力・貼付シート'!C52</f>
        <v>0</v>
      </c>
      <c r="G33" s="238"/>
      <c r="H33" s="238"/>
      <c r="I33" s="238"/>
      <c r="J33" s="238"/>
      <c r="K33" s="238"/>
      <c r="L33" s="238"/>
      <c r="M33" s="238"/>
      <c r="N33" s="238"/>
      <c r="O33" s="239"/>
      <c r="P33" s="234">
        <f>'シート①データ入力・貼付シート'!D52</f>
        <v>0</v>
      </c>
      <c r="Q33" s="234"/>
      <c r="R33" s="234"/>
      <c r="S33" s="234"/>
      <c r="T33" s="235"/>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36">
        <f>'シート①データ入力・貼付シート'!B53</f>
        <v>0</v>
      </c>
      <c r="C34" s="234"/>
      <c r="D34" s="234"/>
      <c r="E34" s="234"/>
      <c r="F34" s="237">
        <f>'シート①データ入力・貼付シート'!C53</f>
        <v>0</v>
      </c>
      <c r="G34" s="238"/>
      <c r="H34" s="238"/>
      <c r="I34" s="238"/>
      <c r="J34" s="238"/>
      <c r="K34" s="238"/>
      <c r="L34" s="238"/>
      <c r="M34" s="238"/>
      <c r="N34" s="238"/>
      <c r="O34" s="239"/>
      <c r="P34" s="234">
        <f>'シート①データ入力・貼付シート'!D53</f>
        <v>0</v>
      </c>
      <c r="Q34" s="234"/>
      <c r="R34" s="234"/>
      <c r="S34" s="234"/>
      <c r="T34" s="235"/>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36">
        <f>'シート①データ入力・貼付シート'!B54</f>
        <v>0</v>
      </c>
      <c r="C35" s="234"/>
      <c r="D35" s="234"/>
      <c r="E35" s="234"/>
      <c r="F35" s="237">
        <f>'シート①データ入力・貼付シート'!C54</f>
        <v>0</v>
      </c>
      <c r="G35" s="238"/>
      <c r="H35" s="238"/>
      <c r="I35" s="238"/>
      <c r="J35" s="238"/>
      <c r="K35" s="238"/>
      <c r="L35" s="238"/>
      <c r="M35" s="238"/>
      <c r="N35" s="238"/>
      <c r="O35" s="239"/>
      <c r="P35" s="234">
        <f>'シート①データ入力・貼付シート'!D54</f>
        <v>0</v>
      </c>
      <c r="Q35" s="234"/>
      <c r="R35" s="234"/>
      <c r="S35" s="234"/>
      <c r="T35" s="235"/>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36">
        <f>'シート①データ入力・貼付シート'!B55</f>
        <v>0</v>
      </c>
      <c r="C36" s="234"/>
      <c r="D36" s="234"/>
      <c r="E36" s="234"/>
      <c r="F36" s="237">
        <f>'シート①データ入力・貼付シート'!C55</f>
        <v>0</v>
      </c>
      <c r="G36" s="238"/>
      <c r="H36" s="238"/>
      <c r="I36" s="238"/>
      <c r="J36" s="238"/>
      <c r="K36" s="238"/>
      <c r="L36" s="238"/>
      <c r="M36" s="238"/>
      <c r="N36" s="238"/>
      <c r="O36" s="239"/>
      <c r="P36" s="234">
        <f>'シート①データ入力・貼付シート'!D55</f>
        <v>0</v>
      </c>
      <c r="Q36" s="234"/>
      <c r="R36" s="234"/>
      <c r="S36" s="234"/>
      <c r="T36" s="235"/>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36">
        <f>'シート①データ入力・貼付シート'!B56</f>
        <v>0</v>
      </c>
      <c r="C37" s="234"/>
      <c r="D37" s="234"/>
      <c r="E37" s="234"/>
      <c r="F37" s="237">
        <f>'シート①データ入力・貼付シート'!C56</f>
        <v>0</v>
      </c>
      <c r="G37" s="238"/>
      <c r="H37" s="238"/>
      <c r="I37" s="238"/>
      <c r="J37" s="238"/>
      <c r="K37" s="238"/>
      <c r="L37" s="238"/>
      <c r="M37" s="238"/>
      <c r="N37" s="238"/>
      <c r="O37" s="239"/>
      <c r="P37" s="234">
        <f>'シート①データ入力・貼付シート'!D56</f>
        <v>0</v>
      </c>
      <c r="Q37" s="234"/>
      <c r="R37" s="234"/>
      <c r="S37" s="234"/>
      <c r="T37" s="235"/>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36">
        <f>'シート①データ入力・貼付シート'!B57</f>
        <v>0</v>
      </c>
      <c r="C38" s="234"/>
      <c r="D38" s="234"/>
      <c r="E38" s="234"/>
      <c r="F38" s="237">
        <f>'シート①データ入力・貼付シート'!C57</f>
        <v>0</v>
      </c>
      <c r="G38" s="238"/>
      <c r="H38" s="238"/>
      <c r="I38" s="238"/>
      <c r="J38" s="238"/>
      <c r="K38" s="238"/>
      <c r="L38" s="238"/>
      <c r="M38" s="238"/>
      <c r="N38" s="238"/>
      <c r="O38" s="239"/>
      <c r="P38" s="234">
        <f>'シート①データ入力・貼付シート'!D57</f>
        <v>0</v>
      </c>
      <c r="Q38" s="234"/>
      <c r="R38" s="234"/>
      <c r="S38" s="234"/>
      <c r="T38" s="235"/>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36">
        <f>'シート①データ入力・貼付シート'!B58</f>
        <v>0</v>
      </c>
      <c r="C39" s="234"/>
      <c r="D39" s="234"/>
      <c r="E39" s="234"/>
      <c r="F39" s="237">
        <f>'シート①データ入力・貼付シート'!C58</f>
        <v>0</v>
      </c>
      <c r="G39" s="238"/>
      <c r="H39" s="238"/>
      <c r="I39" s="238"/>
      <c r="J39" s="238"/>
      <c r="K39" s="238"/>
      <c r="L39" s="238"/>
      <c r="M39" s="238"/>
      <c r="N39" s="238"/>
      <c r="O39" s="239"/>
      <c r="P39" s="234">
        <f>'シート①データ入力・貼付シート'!D58</f>
        <v>0</v>
      </c>
      <c r="Q39" s="234"/>
      <c r="R39" s="234"/>
      <c r="S39" s="234"/>
      <c r="T39" s="235"/>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36">
        <f>'シート①データ入力・貼付シート'!B59</f>
        <v>0</v>
      </c>
      <c r="C40" s="234"/>
      <c r="D40" s="234"/>
      <c r="E40" s="234"/>
      <c r="F40" s="237">
        <f>'シート①データ入力・貼付シート'!C59</f>
        <v>0</v>
      </c>
      <c r="G40" s="238"/>
      <c r="H40" s="238"/>
      <c r="I40" s="238"/>
      <c r="J40" s="238"/>
      <c r="K40" s="238"/>
      <c r="L40" s="238"/>
      <c r="M40" s="238"/>
      <c r="N40" s="238"/>
      <c r="O40" s="239"/>
      <c r="P40" s="234">
        <f>'シート①データ入力・貼付シート'!D59</f>
        <v>0</v>
      </c>
      <c r="Q40" s="234"/>
      <c r="R40" s="234"/>
      <c r="S40" s="234"/>
      <c r="T40" s="235"/>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408">
        <f>'シート①データ入力・貼付シート'!B60</f>
        <v>0</v>
      </c>
      <c r="C41" s="409"/>
      <c r="D41" s="409"/>
      <c r="E41" s="409"/>
      <c r="F41" s="410">
        <f>'シート①データ入力・貼付シート'!C60</f>
        <v>0</v>
      </c>
      <c r="G41" s="411"/>
      <c r="H41" s="411"/>
      <c r="I41" s="411"/>
      <c r="J41" s="411"/>
      <c r="K41" s="411"/>
      <c r="L41" s="411"/>
      <c r="M41" s="411"/>
      <c r="N41" s="411"/>
      <c r="O41" s="412"/>
      <c r="P41" s="409">
        <f>'シート①データ入力・貼付シート'!D60</f>
        <v>0</v>
      </c>
      <c r="Q41" s="409"/>
      <c r="R41" s="409"/>
      <c r="S41" s="409"/>
      <c r="T41" s="413"/>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9</v>
      </c>
      <c r="C43" s="64" t="s">
        <v>11</v>
      </c>
      <c r="D43" s="65">
        <f>COUNTIF($AI$22:$AI$89,1)</f>
        <v>0</v>
      </c>
      <c r="E43" s="64" t="s">
        <v>12</v>
      </c>
      <c r="F43" s="64" t="s">
        <v>13</v>
      </c>
      <c r="G43" s="66" t="s">
        <v>44</v>
      </c>
      <c r="H43" s="66"/>
      <c r="I43" s="63" t="s">
        <v>10</v>
      </c>
      <c r="J43" s="64" t="s">
        <v>14</v>
      </c>
      <c r="K43" s="65">
        <f>COUNTIF($AI$117:$AI$183,2)</f>
        <v>0</v>
      </c>
      <c r="L43" s="64" t="s">
        <v>15</v>
      </c>
      <c r="M43" s="64" t="s">
        <v>13</v>
      </c>
      <c r="N43" s="67" t="s">
        <v>45</v>
      </c>
      <c r="Q43" s="394" t="s">
        <v>16</v>
      </c>
      <c r="R43" s="394"/>
      <c r="S43" s="394"/>
      <c r="T43" s="394"/>
      <c r="U43" s="64" t="s">
        <v>47</v>
      </c>
      <c r="V43" s="65">
        <f>$D$43+$K$43</f>
        <v>0</v>
      </c>
      <c r="W43" s="64" t="s">
        <v>46</v>
      </c>
      <c r="X43" s="64" t="s">
        <v>13</v>
      </c>
      <c r="AB43" s="69"/>
      <c r="AC43" s="63" t="s">
        <v>80</v>
      </c>
      <c r="AD43" s="64" t="s">
        <v>47</v>
      </c>
      <c r="AE43" s="65">
        <f>SUM($AJ$22:$AJ$183)</f>
        <v>0</v>
      </c>
      <c r="AF43" s="64" t="s">
        <v>15</v>
      </c>
      <c r="AG43" s="69" t="s">
        <v>83</v>
      </c>
      <c r="AN43" s="70"/>
      <c r="AO43" s="70"/>
      <c r="AP43" s="70"/>
      <c r="AQ43" s="70"/>
      <c r="AR43" s="70"/>
    </row>
    <row r="44" spans="28:44" s="62" customFormat="1" ht="27" customHeight="1">
      <c r="AB44" s="69"/>
      <c r="AC44" s="63" t="s">
        <v>81</v>
      </c>
      <c r="AD44" s="64" t="s">
        <v>47</v>
      </c>
      <c r="AE44" s="71">
        <f>SUM($AI$15:$AI$17,$AI$111:$AI$112)</f>
        <v>0</v>
      </c>
      <c r="AF44" s="64" t="s">
        <v>15</v>
      </c>
      <c r="AG44" s="69" t="s">
        <v>83</v>
      </c>
      <c r="AN44" s="70"/>
      <c r="AO44" s="70"/>
      <c r="AP44" s="70"/>
      <c r="AQ44" s="70"/>
      <c r="AR44" s="70"/>
    </row>
    <row r="45" spans="1:44" s="62" customFormat="1" ht="27" customHeight="1">
      <c r="A45" s="62" t="s">
        <v>32</v>
      </c>
      <c r="B45" s="69" t="s">
        <v>149</v>
      </c>
      <c r="C45" s="69"/>
      <c r="AN45" s="70"/>
      <c r="AO45" s="70"/>
      <c r="AP45" s="70"/>
      <c r="AQ45" s="70"/>
      <c r="AR45" s="70"/>
    </row>
    <row r="46" spans="1:12" s="62" customFormat="1" ht="27" customHeight="1">
      <c r="A46" s="62" t="s">
        <v>33</v>
      </c>
      <c r="B46" s="69" t="s">
        <v>131</v>
      </c>
      <c r="C46" s="69"/>
      <c r="K46" s="72"/>
      <c r="L46" s="72"/>
    </row>
    <row r="47" spans="4:39" s="62" customFormat="1" ht="27" customHeight="1">
      <c r="D47" s="63" t="s">
        <v>147</v>
      </c>
      <c r="E47" s="395">
        <f>'シート①データ入力・貼付シート'!$E$20</f>
        <v>0</v>
      </c>
      <c r="F47" s="395"/>
      <c r="G47" s="69" t="s">
        <v>6</v>
      </c>
      <c r="H47" s="395">
        <f>'シート①データ入力・貼付シート'!$G$20</f>
        <v>0</v>
      </c>
      <c r="I47" s="395"/>
      <c r="J47" s="69" t="s">
        <v>7</v>
      </c>
      <c r="K47" s="395">
        <f>'シート①データ入力・貼付シート'!$I$20</f>
        <v>0</v>
      </c>
      <c r="L47" s="395"/>
      <c r="M47" s="69" t="s">
        <v>8</v>
      </c>
      <c r="AL47" s="73"/>
      <c r="AM47" s="58"/>
    </row>
    <row r="48" spans="9:68" s="62" customFormat="1" ht="38.25" customHeight="1">
      <c r="I48" s="257">
        <f>'シート①データ入力・貼付シート'!$D$2</f>
        <v>0</v>
      </c>
      <c r="J48" s="257"/>
      <c r="K48" s="257"/>
      <c r="L48" s="257"/>
      <c r="M48" s="257"/>
      <c r="N48" s="257"/>
      <c r="O48" s="257"/>
      <c r="P48" s="257"/>
      <c r="Q48" s="257"/>
      <c r="R48" s="257"/>
      <c r="S48" s="257"/>
      <c r="T48" s="257"/>
      <c r="U48" s="74"/>
      <c r="V48" s="74"/>
      <c r="W48" s="233" t="s">
        <v>110</v>
      </c>
      <c r="X48" s="233"/>
      <c r="Y48" s="75"/>
      <c r="Z48" s="416">
        <f>'シート①データ入力・貼付シート'!$D$8</f>
        <v>0</v>
      </c>
      <c r="AA48" s="416"/>
      <c r="AB48" s="416"/>
      <c r="AC48" s="416"/>
      <c r="AD48" s="416"/>
      <c r="AE48" s="416"/>
      <c r="AF48" s="416"/>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125</v>
      </c>
      <c r="V49" s="5"/>
      <c r="W49" s="5"/>
      <c r="X49" s="5"/>
      <c r="Y49" s="5"/>
      <c r="Z49" s="5"/>
      <c r="AE49" s="276"/>
      <c r="AF49" s="276"/>
      <c r="AG49" s="276"/>
      <c r="AH49" s="276"/>
      <c r="AN49" s="308" t="s">
        <v>27</v>
      </c>
      <c r="AO49" s="308" t="s">
        <v>28</v>
      </c>
      <c r="AP49" s="308" t="s">
        <v>29</v>
      </c>
      <c r="AQ49" s="308" t="s">
        <v>30</v>
      </c>
      <c r="AS49" s="308" t="s">
        <v>34</v>
      </c>
      <c r="AT49" s="308" t="s">
        <v>35</v>
      </c>
      <c r="AU49" s="308" t="s">
        <v>36</v>
      </c>
      <c r="AV49" s="308" t="s">
        <v>37</v>
      </c>
      <c r="AW49" s="308" t="s">
        <v>39</v>
      </c>
      <c r="AX49" s="308" t="s">
        <v>38</v>
      </c>
    </row>
    <row r="50" spans="1:50" s="4" customFormat="1" ht="40.5" customHeight="1">
      <c r="A50" s="147" t="s">
        <v>123</v>
      </c>
      <c r="H50" s="151"/>
      <c r="I50" s="151"/>
      <c r="J50" s="151"/>
      <c r="K50" s="151"/>
      <c r="L50" s="151"/>
      <c r="M50" s="151"/>
      <c r="N50" s="151"/>
      <c r="O50" s="151"/>
      <c r="P50" s="151"/>
      <c r="Q50" s="151"/>
      <c r="R50" s="151"/>
      <c r="S50" s="151"/>
      <c r="T50" s="151"/>
      <c r="U50" s="151"/>
      <c r="V50" s="151"/>
      <c r="W50" s="151"/>
      <c r="X50" s="151"/>
      <c r="Y50" s="151"/>
      <c r="Z50" s="151"/>
      <c r="AA50" s="151"/>
      <c r="AB50" s="7"/>
      <c r="AC50" s="7"/>
      <c r="AE50" s="387"/>
      <c r="AF50" s="388"/>
      <c r="AG50" s="388"/>
      <c r="AH50" s="388"/>
      <c r="AN50" s="308"/>
      <c r="AO50" s="308"/>
      <c r="AP50" s="308"/>
      <c r="AQ50" s="308"/>
      <c r="AS50" s="308"/>
      <c r="AT50" s="308"/>
      <c r="AU50" s="308"/>
      <c r="AV50" s="308"/>
      <c r="AW50" s="308"/>
      <c r="AX50" s="308"/>
    </row>
    <row r="51" spans="1:50" s="4" customFormat="1" ht="40.5" customHeight="1" thickBot="1">
      <c r="A51" s="147" t="s">
        <v>151</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124</v>
      </c>
      <c r="AE51" s="388"/>
      <c r="AF51" s="388"/>
      <c r="AG51" s="388"/>
      <c r="AH51" s="388"/>
      <c r="AN51" s="308"/>
      <c r="AO51" s="308"/>
      <c r="AP51" s="308"/>
      <c r="AQ51" s="308"/>
      <c r="AS51" s="308"/>
      <c r="AT51" s="308"/>
      <c r="AU51" s="308"/>
      <c r="AV51" s="308"/>
      <c r="AW51" s="308"/>
      <c r="AX51" s="308"/>
    </row>
    <row r="52" spans="1:50" s="4" customFormat="1" ht="38.25" customHeight="1">
      <c r="A52" s="150"/>
      <c r="B52" s="150"/>
      <c r="C52" s="150"/>
      <c r="D52" s="150"/>
      <c r="E52" s="414" t="s">
        <v>150</v>
      </c>
      <c r="F52" s="414"/>
      <c r="G52" s="414"/>
      <c r="H52" s="414"/>
      <c r="I52" s="414"/>
      <c r="J52" s="414"/>
      <c r="K52" s="414"/>
      <c r="L52" s="414"/>
      <c r="M52" s="414"/>
      <c r="N52" s="414"/>
      <c r="O52" s="414"/>
      <c r="P52" s="414"/>
      <c r="Q52" s="414"/>
      <c r="R52" s="414"/>
      <c r="S52" s="414"/>
      <c r="T52" s="414"/>
      <c r="U52" s="414"/>
      <c r="V52" s="414"/>
      <c r="W52" s="414"/>
      <c r="X52" s="414"/>
      <c r="Y52" s="414"/>
      <c r="Z52" s="414"/>
      <c r="AA52" s="150"/>
      <c r="AB52" s="150"/>
      <c r="AC52" s="150"/>
      <c r="AD52" s="150"/>
      <c r="AE52" s="150"/>
      <c r="AF52" s="150"/>
      <c r="AG52" s="150"/>
      <c r="AH52" s="150"/>
      <c r="AI52" s="8"/>
      <c r="AJ52" s="8"/>
      <c r="AK52" s="8"/>
      <c r="AL52" s="8"/>
      <c r="AM52" s="8"/>
      <c r="AN52" s="308"/>
      <c r="AO52" s="308"/>
      <c r="AP52" s="308"/>
      <c r="AQ52" s="308"/>
      <c r="AS52" s="308"/>
      <c r="AT52" s="308"/>
      <c r="AU52" s="308"/>
      <c r="AV52" s="308"/>
      <c r="AW52" s="308"/>
      <c r="AX52" s="308"/>
    </row>
    <row r="53" spans="1:50" s="4" customFormat="1" ht="21.75" customHeight="1">
      <c r="A53" s="8"/>
      <c r="B53" s="8"/>
      <c r="C53" s="8"/>
      <c r="D53" s="8"/>
      <c r="E53" s="414"/>
      <c r="F53" s="414"/>
      <c r="G53" s="414"/>
      <c r="H53" s="414"/>
      <c r="I53" s="414"/>
      <c r="J53" s="414"/>
      <c r="K53" s="414"/>
      <c r="L53" s="414"/>
      <c r="M53" s="414"/>
      <c r="N53" s="414"/>
      <c r="O53" s="414"/>
      <c r="P53" s="414"/>
      <c r="Q53" s="414"/>
      <c r="R53" s="414"/>
      <c r="S53" s="414"/>
      <c r="T53" s="414"/>
      <c r="U53" s="414"/>
      <c r="V53" s="414"/>
      <c r="W53" s="414"/>
      <c r="X53" s="414"/>
      <c r="Y53" s="414"/>
      <c r="Z53" s="414"/>
      <c r="AA53" s="10"/>
      <c r="AB53" s="381" t="s">
        <v>43</v>
      </c>
      <c r="AC53" s="382"/>
      <c r="AD53" s="382"/>
      <c r="AE53" s="382"/>
      <c r="AF53" s="382"/>
      <c r="AG53" s="382"/>
      <c r="AH53" s="383"/>
      <c r="AN53" s="308"/>
      <c r="AO53" s="308"/>
      <c r="AP53" s="308"/>
      <c r="AQ53" s="308"/>
      <c r="AS53" s="308"/>
      <c r="AT53" s="308"/>
      <c r="AU53" s="308"/>
      <c r="AV53" s="308"/>
      <c r="AW53" s="308"/>
      <c r="AX53" s="308"/>
    </row>
    <row r="54" spans="5:50" s="4" customFormat="1" ht="27" customHeight="1" thickBot="1">
      <c r="E54" s="415"/>
      <c r="F54" s="415"/>
      <c r="G54" s="415"/>
      <c r="H54" s="415"/>
      <c r="I54" s="415"/>
      <c r="J54" s="415"/>
      <c r="K54" s="415"/>
      <c r="L54" s="415"/>
      <c r="M54" s="415"/>
      <c r="N54" s="415"/>
      <c r="O54" s="415"/>
      <c r="P54" s="415"/>
      <c r="Q54" s="415"/>
      <c r="R54" s="415"/>
      <c r="S54" s="415"/>
      <c r="T54" s="415"/>
      <c r="U54" s="415"/>
      <c r="V54" s="415"/>
      <c r="W54" s="415"/>
      <c r="X54" s="415"/>
      <c r="Y54" s="415"/>
      <c r="Z54" s="415"/>
      <c r="AA54" s="10"/>
      <c r="AB54" s="384"/>
      <c r="AC54" s="385"/>
      <c r="AD54" s="385"/>
      <c r="AE54" s="385"/>
      <c r="AF54" s="385"/>
      <c r="AG54" s="385"/>
      <c r="AH54" s="386"/>
      <c r="AN54" s="308"/>
      <c r="AO54" s="308"/>
      <c r="AP54" s="308"/>
      <c r="AQ54" s="308"/>
      <c r="AS54" s="308"/>
      <c r="AT54" s="308"/>
      <c r="AU54" s="308"/>
      <c r="AV54" s="308"/>
      <c r="AW54" s="308"/>
      <c r="AX54" s="308"/>
    </row>
    <row r="55" spans="1:50" s="4" customFormat="1" ht="27" customHeight="1">
      <c r="A55" s="371" t="s">
        <v>18</v>
      </c>
      <c r="B55" s="372"/>
      <c r="C55" s="373"/>
      <c r="D55" s="380">
        <f>PHONETIC('シート①データ入力・貼付シート'!$D$2)</f>
      </c>
      <c r="E55" s="290"/>
      <c r="F55" s="290"/>
      <c r="G55" s="290"/>
      <c r="H55" s="290"/>
      <c r="I55" s="290"/>
      <c r="J55" s="290"/>
      <c r="K55" s="290"/>
      <c r="L55" s="290"/>
      <c r="M55" s="290"/>
      <c r="N55" s="290"/>
      <c r="O55" s="290"/>
      <c r="P55" s="290"/>
      <c r="Q55" s="291"/>
      <c r="R55" s="289" t="s">
        <v>21</v>
      </c>
      <c r="S55" s="290"/>
      <c r="T55" s="290"/>
      <c r="U55" s="290"/>
      <c r="V55" s="290"/>
      <c r="W55" s="290"/>
      <c r="X55" s="290"/>
      <c r="Y55" s="290"/>
      <c r="Z55" s="290"/>
      <c r="AA55" s="291"/>
      <c r="AB55" s="289" t="s">
        <v>86</v>
      </c>
      <c r="AC55" s="290"/>
      <c r="AD55" s="290"/>
      <c r="AE55" s="290"/>
      <c r="AF55" s="290"/>
      <c r="AG55" s="290"/>
      <c r="AH55" s="389"/>
      <c r="AI55" s="11"/>
      <c r="AJ55" s="11"/>
      <c r="AK55" s="11"/>
      <c r="AL55" s="11"/>
      <c r="AM55" s="11"/>
      <c r="AN55" s="308"/>
      <c r="AO55" s="308"/>
      <c r="AP55" s="308"/>
      <c r="AQ55" s="308"/>
      <c r="AS55" s="308"/>
      <c r="AT55" s="308"/>
      <c r="AU55" s="308"/>
      <c r="AV55" s="308"/>
      <c r="AW55" s="308"/>
      <c r="AX55" s="308"/>
    </row>
    <row r="56" spans="1:50" s="4" customFormat="1" ht="27" customHeight="1">
      <c r="A56" s="364" t="s">
        <v>25</v>
      </c>
      <c r="B56" s="365"/>
      <c r="C56" s="366"/>
      <c r="D56" s="374">
        <f>'シート①データ入力・貼付シート'!$D$2</f>
        <v>0</v>
      </c>
      <c r="E56" s="375"/>
      <c r="F56" s="375"/>
      <c r="G56" s="375"/>
      <c r="H56" s="375"/>
      <c r="I56" s="375"/>
      <c r="J56" s="375"/>
      <c r="K56" s="375"/>
      <c r="L56" s="375"/>
      <c r="M56" s="375"/>
      <c r="N56" s="375"/>
      <c r="O56" s="375"/>
      <c r="P56" s="375"/>
      <c r="Q56" s="376"/>
      <c r="R56" s="358">
        <f>'シート①データ入力・貼付シート'!$D$5</f>
        <v>0</v>
      </c>
      <c r="S56" s="359"/>
      <c r="T56" s="359"/>
      <c r="U56" s="359"/>
      <c r="V56" s="359"/>
      <c r="W56" s="359"/>
      <c r="X56" s="359"/>
      <c r="Y56" s="359"/>
      <c r="Z56" s="359"/>
      <c r="AA56" s="360"/>
      <c r="AB56" s="12" t="s">
        <v>87</v>
      </c>
      <c r="AC56" s="392">
        <f>'シート①データ入力・貼付シート'!$D$6</f>
        <v>0</v>
      </c>
      <c r="AD56" s="392"/>
      <c r="AE56" s="392"/>
      <c r="AF56" s="392"/>
      <c r="AG56" s="392"/>
      <c r="AH56" s="393"/>
      <c r="AI56" s="13"/>
      <c r="AJ56" s="13"/>
      <c r="AK56" s="13"/>
      <c r="AL56" s="13"/>
      <c r="AM56" s="13"/>
      <c r="AN56" s="308"/>
      <c r="AO56" s="308"/>
      <c r="AP56" s="308"/>
      <c r="AQ56" s="308"/>
      <c r="AS56" s="308"/>
      <c r="AT56" s="308"/>
      <c r="AU56" s="308"/>
      <c r="AV56" s="308"/>
      <c r="AW56" s="308"/>
      <c r="AX56" s="308"/>
    </row>
    <row r="57" spans="1:50" s="4" customFormat="1" ht="27" customHeight="1">
      <c r="A57" s="367"/>
      <c r="B57" s="368"/>
      <c r="C57" s="369"/>
      <c r="D57" s="377"/>
      <c r="E57" s="378"/>
      <c r="F57" s="378"/>
      <c r="G57" s="378"/>
      <c r="H57" s="378"/>
      <c r="I57" s="378"/>
      <c r="J57" s="378"/>
      <c r="K57" s="378"/>
      <c r="L57" s="378"/>
      <c r="M57" s="378"/>
      <c r="N57" s="378"/>
      <c r="O57" s="378"/>
      <c r="P57" s="378"/>
      <c r="Q57" s="379"/>
      <c r="R57" s="361"/>
      <c r="S57" s="362"/>
      <c r="T57" s="362"/>
      <c r="U57" s="362"/>
      <c r="V57" s="362"/>
      <c r="W57" s="362"/>
      <c r="X57" s="362"/>
      <c r="Y57" s="362"/>
      <c r="Z57" s="362"/>
      <c r="AA57" s="363"/>
      <c r="AB57" s="14" t="s">
        <v>22</v>
      </c>
      <c r="AC57" s="390">
        <f>'シート①データ入力・貼付シート'!$D$7</f>
        <v>0</v>
      </c>
      <c r="AD57" s="390"/>
      <c r="AE57" s="390"/>
      <c r="AF57" s="390"/>
      <c r="AG57" s="390"/>
      <c r="AH57" s="391"/>
      <c r="AI57" s="13"/>
      <c r="AJ57" s="13"/>
      <c r="AK57" s="13"/>
      <c r="AL57" s="13"/>
      <c r="AM57" s="13"/>
      <c r="AN57" s="308"/>
      <c r="AO57" s="308"/>
      <c r="AP57" s="308"/>
      <c r="AQ57" s="308"/>
      <c r="AS57" s="308"/>
      <c r="AT57" s="308"/>
      <c r="AU57" s="308"/>
      <c r="AV57" s="308"/>
      <c r="AW57" s="308"/>
      <c r="AX57" s="308"/>
    </row>
    <row r="58" spans="1:50" s="4" customFormat="1" ht="36.75" customHeight="1">
      <c r="A58" s="264" t="s">
        <v>48</v>
      </c>
      <c r="B58" s="265"/>
      <c r="C58" s="265"/>
      <c r="D58" s="266" t="s">
        <v>17</v>
      </c>
      <c r="E58" s="267"/>
      <c r="F58" s="267"/>
      <c r="G58" s="267"/>
      <c r="H58" s="267"/>
      <c r="I58" s="268"/>
      <c r="J58" s="277" t="s">
        <v>24</v>
      </c>
      <c r="K58" s="267"/>
      <c r="L58" s="267"/>
      <c r="M58" s="281"/>
      <c r="N58" s="266" t="s">
        <v>18</v>
      </c>
      <c r="O58" s="268"/>
      <c r="P58" s="277">
        <f>'シート①データ入力・貼付シート'!$D$12</f>
        <v>0</v>
      </c>
      <c r="Q58" s="267"/>
      <c r="R58" s="267"/>
      <c r="S58" s="267"/>
      <c r="T58" s="267"/>
      <c r="U58" s="267"/>
      <c r="V58" s="267"/>
      <c r="W58" s="267"/>
      <c r="X58" s="268"/>
      <c r="Y58" s="15" t="s">
        <v>26</v>
      </c>
      <c r="Z58" s="266" t="s">
        <v>23</v>
      </c>
      <c r="AA58" s="268"/>
      <c r="AB58" s="277">
        <f>'シート①データ入力・貼付シート'!$D$17</f>
        <v>0</v>
      </c>
      <c r="AC58" s="267"/>
      <c r="AD58" s="267"/>
      <c r="AE58" s="267"/>
      <c r="AF58" s="267"/>
      <c r="AG58" s="268"/>
      <c r="AH58" s="16" t="s">
        <v>26</v>
      </c>
      <c r="AI58" s="11"/>
      <c r="AJ58" s="11"/>
      <c r="AK58" s="11"/>
      <c r="AL58" s="11"/>
      <c r="AN58" s="308"/>
      <c r="AO58" s="308"/>
      <c r="AP58" s="308"/>
      <c r="AQ58" s="308"/>
      <c r="AS58" s="308"/>
      <c r="AT58" s="308"/>
      <c r="AU58" s="308"/>
      <c r="AV58" s="308"/>
      <c r="AW58" s="308"/>
      <c r="AX58" s="308"/>
    </row>
    <row r="59" spans="1:50" s="4" customFormat="1" ht="27" customHeight="1">
      <c r="A59" s="244" t="str">
        <f>CONCATENATE('シート①データ入力・貼付シート'!$R$10,'シート①データ入力・貼付シート'!$D$10)</f>
        <v>47</v>
      </c>
      <c r="B59" s="245"/>
      <c r="C59" s="246"/>
      <c r="D59" s="326">
        <f>'シート①データ入力・貼付シート'!$D$3</f>
        <v>0</v>
      </c>
      <c r="E59" s="245"/>
      <c r="F59" s="245"/>
      <c r="G59" s="245"/>
      <c r="H59" s="245"/>
      <c r="I59" s="327"/>
      <c r="J59" s="273">
        <f>'シート①データ入力・貼付シート'!$D$4</f>
        <v>0</v>
      </c>
      <c r="K59" s="245"/>
      <c r="L59" s="245"/>
      <c r="M59" s="246"/>
      <c r="N59" s="347" t="s">
        <v>49</v>
      </c>
      <c r="O59" s="353"/>
      <c r="P59" s="253">
        <f>'シート①データ入力・貼付シート'!$D$11</f>
        <v>0</v>
      </c>
      <c r="Q59" s="254"/>
      <c r="R59" s="254"/>
      <c r="S59" s="254"/>
      <c r="T59" s="254"/>
      <c r="U59" s="254"/>
      <c r="V59" s="254"/>
      <c r="W59" s="240" t="str">
        <f>'シート①データ入力・貼付シート'!$D$14</f>
        <v>教諭</v>
      </c>
      <c r="X59" s="241"/>
      <c r="Y59" s="344">
        <f>'シート①データ入力・貼付シート'!$D$13</f>
        <v>0</v>
      </c>
      <c r="Z59" s="347" t="s">
        <v>127</v>
      </c>
      <c r="AA59" s="348"/>
      <c r="AB59" s="332">
        <f>'シート①データ入力・貼付シート'!$D$16</f>
        <v>0</v>
      </c>
      <c r="AC59" s="333"/>
      <c r="AD59" s="333"/>
      <c r="AE59" s="333"/>
      <c r="AF59" s="333"/>
      <c r="AG59" s="334"/>
      <c r="AH59" s="341">
        <f>'シート①データ入力・貼付シート'!$D$18</f>
        <v>0</v>
      </c>
      <c r="AI59" s="17"/>
      <c r="AJ59" s="17"/>
      <c r="AK59" s="17"/>
      <c r="AL59" s="17"/>
      <c r="AN59" s="308"/>
      <c r="AO59" s="308"/>
      <c r="AP59" s="308"/>
      <c r="AQ59" s="308"/>
      <c r="AR59" s="4" t="e">
        <f>COUNTIF(#REF!,"記入ミス")</f>
        <v>#REF!</v>
      </c>
      <c r="AS59" s="308"/>
      <c r="AT59" s="308"/>
      <c r="AU59" s="308"/>
      <c r="AV59" s="308"/>
      <c r="AW59" s="308"/>
      <c r="AX59" s="308"/>
    </row>
    <row r="60" spans="1:50" s="4" customFormat="1" ht="13.5" customHeight="1">
      <c r="A60" s="247"/>
      <c r="B60" s="248"/>
      <c r="C60" s="249"/>
      <c r="D60" s="328"/>
      <c r="E60" s="248"/>
      <c r="F60" s="248"/>
      <c r="G60" s="248"/>
      <c r="H60" s="248"/>
      <c r="I60" s="329"/>
      <c r="J60" s="274"/>
      <c r="K60" s="248"/>
      <c r="L60" s="248"/>
      <c r="M60" s="249"/>
      <c r="N60" s="354"/>
      <c r="O60" s="355"/>
      <c r="P60" s="255"/>
      <c r="Q60" s="256"/>
      <c r="R60" s="256"/>
      <c r="S60" s="256"/>
      <c r="T60" s="256"/>
      <c r="U60" s="256"/>
      <c r="V60" s="256"/>
      <c r="W60" s="242"/>
      <c r="X60" s="243"/>
      <c r="Y60" s="345"/>
      <c r="Z60" s="349"/>
      <c r="AA60" s="350"/>
      <c r="AB60" s="335"/>
      <c r="AC60" s="336"/>
      <c r="AD60" s="336"/>
      <c r="AE60" s="336"/>
      <c r="AF60" s="336"/>
      <c r="AG60" s="337"/>
      <c r="AH60" s="342"/>
      <c r="AI60" s="17"/>
      <c r="AJ60" s="17"/>
      <c r="AK60" s="17"/>
      <c r="AL60" s="17"/>
      <c r="AN60" s="308"/>
      <c r="AO60" s="308"/>
      <c r="AP60" s="308"/>
      <c r="AQ60" s="308"/>
      <c r="AS60" s="308"/>
      <c r="AT60" s="308"/>
      <c r="AU60" s="308"/>
      <c r="AV60" s="308"/>
      <c r="AW60" s="308"/>
      <c r="AX60" s="308"/>
    </row>
    <row r="61" spans="1:50" s="4" customFormat="1" ht="23.25" customHeight="1" thickBot="1">
      <c r="A61" s="250"/>
      <c r="B61" s="251"/>
      <c r="C61" s="252"/>
      <c r="D61" s="330"/>
      <c r="E61" s="251"/>
      <c r="F61" s="251"/>
      <c r="G61" s="251"/>
      <c r="H61" s="251"/>
      <c r="I61" s="331"/>
      <c r="J61" s="275"/>
      <c r="K61" s="251"/>
      <c r="L61" s="251"/>
      <c r="M61" s="252"/>
      <c r="N61" s="356"/>
      <c r="O61" s="357"/>
      <c r="P61" s="370" t="s">
        <v>79</v>
      </c>
      <c r="Q61" s="324"/>
      <c r="R61" s="324"/>
      <c r="S61" s="324">
        <f>'シート①データ入力・貼付シート'!$D$15</f>
        <v>0</v>
      </c>
      <c r="T61" s="324"/>
      <c r="U61" s="324"/>
      <c r="V61" s="324"/>
      <c r="W61" s="324"/>
      <c r="X61" s="324"/>
      <c r="Y61" s="346"/>
      <c r="Z61" s="351"/>
      <c r="AA61" s="352"/>
      <c r="AB61" s="338"/>
      <c r="AC61" s="339"/>
      <c r="AD61" s="339"/>
      <c r="AE61" s="339"/>
      <c r="AF61" s="339"/>
      <c r="AG61" s="340"/>
      <c r="AH61" s="343"/>
      <c r="AI61" s="17"/>
      <c r="AJ61" s="17"/>
      <c r="AK61" s="17"/>
      <c r="AL61" s="17"/>
      <c r="AN61" s="308"/>
      <c r="AO61" s="308"/>
      <c r="AP61" s="308"/>
      <c r="AQ61" s="308"/>
      <c r="AR61" s="22" t="s">
        <v>31</v>
      </c>
      <c r="AS61" s="308"/>
      <c r="AT61" s="308"/>
      <c r="AU61" s="308"/>
      <c r="AV61" s="308"/>
      <c r="AW61" s="308"/>
      <c r="AX61" s="308"/>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285" t="s">
        <v>88</v>
      </c>
      <c r="B63" s="286"/>
      <c r="C63" s="286"/>
      <c r="D63" s="286"/>
      <c r="E63" s="286"/>
      <c r="F63" s="287"/>
      <c r="G63" s="18"/>
      <c r="H63" s="292" t="s">
        <v>41</v>
      </c>
      <c r="I63" s="270"/>
      <c r="J63" s="270"/>
      <c r="K63" s="270"/>
      <c r="L63" s="296">
        <f>'シート①データ入力・貼付シート'!$B$27</f>
        <v>0</v>
      </c>
      <c r="M63" s="296"/>
      <c r="N63" s="296"/>
      <c r="O63" s="296"/>
      <c r="P63" s="296"/>
      <c r="Q63" s="296"/>
      <c r="R63" s="296"/>
      <c r="S63" s="296"/>
      <c r="T63" s="297"/>
      <c r="U63" s="322">
        <f>'シート①データ入力・貼付シート'!$D$27</f>
        <v>0</v>
      </c>
      <c r="V63" s="323"/>
      <c r="W63" s="323"/>
      <c r="X63" s="323"/>
      <c r="Y63" s="323"/>
      <c r="Z63" s="323"/>
      <c r="AA63" s="325">
        <f>'シート①データ入力・貼付シート'!$E$27</f>
        <v>0</v>
      </c>
      <c r="AB63" s="325"/>
      <c r="AC63" s="325"/>
      <c r="AD63" s="325"/>
      <c r="AE63" s="320">
        <f>'シート①データ入力・貼付シート'!$G$27</f>
        <v>0</v>
      </c>
      <c r="AF63" s="320"/>
      <c r="AG63" s="320"/>
      <c r="AH63" s="321"/>
      <c r="AO63" s="6"/>
      <c r="AP63" s="6"/>
      <c r="AQ63" s="6"/>
      <c r="AR63" s="22"/>
      <c r="AS63" s="6"/>
      <c r="AT63" s="6"/>
      <c r="AU63" s="6"/>
      <c r="AV63" s="6"/>
      <c r="AW63" s="6"/>
      <c r="AX63" s="6"/>
    </row>
    <row r="64" spans="1:50" s="4" customFormat="1" ht="25.5" customHeight="1">
      <c r="A64" s="247"/>
      <c r="B64" s="248"/>
      <c r="C64" s="248"/>
      <c r="D64" s="248"/>
      <c r="E64" s="248"/>
      <c r="F64" s="315"/>
      <c r="G64" s="18"/>
      <c r="H64" s="293"/>
      <c r="I64" s="294"/>
      <c r="J64" s="294"/>
      <c r="K64" s="294"/>
      <c r="L64" s="298"/>
      <c r="M64" s="298"/>
      <c r="N64" s="298"/>
      <c r="O64" s="298"/>
      <c r="P64" s="298"/>
      <c r="Q64" s="298"/>
      <c r="R64" s="298"/>
      <c r="S64" s="298"/>
      <c r="T64" s="299"/>
      <c r="U64" s="310">
        <f>'シート①データ入力・貼付シート'!$D$28</f>
        <v>0</v>
      </c>
      <c r="V64" s="311"/>
      <c r="W64" s="311"/>
      <c r="X64" s="311"/>
      <c r="Y64" s="311"/>
      <c r="Z64" s="311"/>
      <c r="AA64" s="312">
        <f>'シート①データ入力・貼付シート'!$E$28</f>
        <v>0</v>
      </c>
      <c r="AB64" s="312"/>
      <c r="AC64" s="312"/>
      <c r="AD64" s="312"/>
      <c r="AE64" s="313">
        <f>'シート①データ入力・貼付シート'!$G$28</f>
        <v>0</v>
      </c>
      <c r="AF64" s="313"/>
      <c r="AG64" s="313"/>
      <c r="AH64" s="314"/>
      <c r="AO64" s="6"/>
      <c r="AP64" s="6"/>
      <c r="AQ64" s="6"/>
      <c r="AR64" s="22"/>
      <c r="AS64" s="6"/>
      <c r="AT64" s="6"/>
      <c r="AU64" s="6"/>
      <c r="AV64" s="6"/>
      <c r="AW64" s="6"/>
      <c r="AX64" s="6"/>
    </row>
    <row r="65" spans="1:50" s="4" customFormat="1" ht="25.5" customHeight="1" thickBot="1">
      <c r="A65" s="250"/>
      <c r="B65" s="251"/>
      <c r="C65" s="251"/>
      <c r="D65" s="251"/>
      <c r="E65" s="251"/>
      <c r="F65" s="288"/>
      <c r="G65" s="18"/>
      <c r="H65" s="295"/>
      <c r="I65" s="272"/>
      <c r="J65" s="272"/>
      <c r="K65" s="272"/>
      <c r="L65" s="300"/>
      <c r="M65" s="300"/>
      <c r="N65" s="300"/>
      <c r="O65" s="300"/>
      <c r="P65" s="300"/>
      <c r="Q65" s="300"/>
      <c r="R65" s="300"/>
      <c r="S65" s="300"/>
      <c r="T65" s="301"/>
      <c r="U65" s="318">
        <f>'シート①データ入力・貼付シート'!$D$29</f>
        <v>0</v>
      </c>
      <c r="V65" s="319"/>
      <c r="W65" s="319"/>
      <c r="X65" s="319"/>
      <c r="Y65" s="319"/>
      <c r="Z65" s="319"/>
      <c r="AA65" s="309">
        <f>'シート①データ入力・貼付シート'!$E$29</f>
        <v>0</v>
      </c>
      <c r="AB65" s="309"/>
      <c r="AC65" s="309"/>
      <c r="AD65" s="309"/>
      <c r="AE65" s="316">
        <f>'シート①データ入力・貼付シート'!$G$29</f>
        <v>0</v>
      </c>
      <c r="AF65" s="316"/>
      <c r="AG65" s="316"/>
      <c r="AH65" s="317"/>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396" t="s">
        <v>5</v>
      </c>
      <c r="B67" s="258" t="s">
        <v>76</v>
      </c>
      <c r="C67" s="259"/>
      <c r="D67" s="259"/>
      <c r="E67" s="259"/>
      <c r="F67" s="399" t="s">
        <v>78</v>
      </c>
      <c r="G67" s="400"/>
      <c r="H67" s="400"/>
      <c r="I67" s="400"/>
      <c r="J67" s="400"/>
      <c r="K67" s="400"/>
      <c r="L67" s="400"/>
      <c r="M67" s="400"/>
      <c r="N67" s="400"/>
      <c r="O67" s="401"/>
      <c r="P67" s="259" t="s">
        <v>77</v>
      </c>
      <c r="Q67" s="259"/>
      <c r="R67" s="259"/>
      <c r="S67" s="259"/>
      <c r="T67" s="305"/>
      <c r="U67" s="302" t="s">
        <v>4</v>
      </c>
      <c r="V67" s="278" t="s">
        <v>42</v>
      </c>
      <c r="W67" s="279"/>
      <c r="X67" s="279"/>
      <c r="Y67" s="279"/>
      <c r="Z67" s="279"/>
      <c r="AA67" s="279"/>
      <c r="AB67" s="279"/>
      <c r="AC67" s="279"/>
      <c r="AD67" s="279"/>
      <c r="AE67" s="279"/>
      <c r="AF67" s="279"/>
      <c r="AG67" s="279"/>
      <c r="AH67" s="280"/>
      <c r="AI67" s="282"/>
      <c r="AJ67" s="284"/>
      <c r="AK67" s="9"/>
      <c r="AL67" s="9"/>
      <c r="AM67" s="9"/>
    </row>
    <row r="68" spans="1:86" s="4" customFormat="1" ht="27" customHeight="1">
      <c r="A68" s="397"/>
      <c r="B68" s="260"/>
      <c r="C68" s="261"/>
      <c r="D68" s="261"/>
      <c r="E68" s="261"/>
      <c r="F68" s="402"/>
      <c r="G68" s="403"/>
      <c r="H68" s="403"/>
      <c r="I68" s="403"/>
      <c r="J68" s="403"/>
      <c r="K68" s="403"/>
      <c r="L68" s="403"/>
      <c r="M68" s="403"/>
      <c r="N68" s="403"/>
      <c r="O68" s="404"/>
      <c r="P68" s="261"/>
      <c r="Q68" s="261"/>
      <c r="R68" s="261"/>
      <c r="S68" s="261"/>
      <c r="T68" s="306"/>
      <c r="U68" s="303"/>
      <c r="V68" s="266" t="s">
        <v>0</v>
      </c>
      <c r="W68" s="267"/>
      <c r="X68" s="267"/>
      <c r="Y68" s="267"/>
      <c r="Z68" s="281"/>
      <c r="AA68" s="267" t="s">
        <v>1</v>
      </c>
      <c r="AB68" s="281"/>
      <c r="AC68" s="267" t="s">
        <v>2</v>
      </c>
      <c r="AD68" s="281"/>
      <c r="AE68" s="267" t="s">
        <v>89</v>
      </c>
      <c r="AF68" s="281"/>
      <c r="AG68" s="266" t="s">
        <v>3</v>
      </c>
      <c r="AH68" s="283"/>
      <c r="AI68" s="282"/>
      <c r="AJ68" s="284"/>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398"/>
      <c r="B69" s="262"/>
      <c r="C69" s="263"/>
      <c r="D69" s="263"/>
      <c r="E69" s="263"/>
      <c r="F69" s="405"/>
      <c r="G69" s="406"/>
      <c r="H69" s="406"/>
      <c r="I69" s="406"/>
      <c r="J69" s="406"/>
      <c r="K69" s="406"/>
      <c r="L69" s="406"/>
      <c r="M69" s="406"/>
      <c r="N69" s="406"/>
      <c r="O69" s="407"/>
      <c r="P69" s="263"/>
      <c r="Q69" s="263"/>
      <c r="R69" s="263"/>
      <c r="S69" s="263"/>
      <c r="T69" s="307"/>
      <c r="U69" s="304"/>
      <c r="V69" s="38">
        <v>50</v>
      </c>
      <c r="W69" s="39">
        <v>100</v>
      </c>
      <c r="X69" s="39">
        <v>200</v>
      </c>
      <c r="Y69" s="39">
        <v>400</v>
      </c>
      <c r="Z69" s="40">
        <v>1500</v>
      </c>
      <c r="AA69" s="39">
        <v>100</v>
      </c>
      <c r="AB69" s="41">
        <v>200</v>
      </c>
      <c r="AC69" s="39">
        <v>100</v>
      </c>
      <c r="AD69" s="41">
        <v>200</v>
      </c>
      <c r="AE69" s="39">
        <v>100</v>
      </c>
      <c r="AF69" s="41">
        <v>200</v>
      </c>
      <c r="AG69" s="38">
        <v>200</v>
      </c>
      <c r="AH69" s="42">
        <v>400</v>
      </c>
      <c r="AI69" s="282"/>
      <c r="AJ69" s="284"/>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36">
        <f>'シート①データ入力・貼付シート'!B61</f>
        <v>0</v>
      </c>
      <c r="C70" s="234"/>
      <c r="D70" s="234"/>
      <c r="E70" s="234"/>
      <c r="F70" s="237">
        <f>'シート①データ入力・貼付シート'!C61</f>
        <v>0</v>
      </c>
      <c r="G70" s="238"/>
      <c r="H70" s="238"/>
      <c r="I70" s="238"/>
      <c r="J70" s="238"/>
      <c r="K70" s="238"/>
      <c r="L70" s="238"/>
      <c r="M70" s="238"/>
      <c r="N70" s="238"/>
      <c r="O70" s="239"/>
      <c r="P70" s="234">
        <f>'シート①データ入力・貼付シート'!D61</f>
        <v>0</v>
      </c>
      <c r="Q70" s="234"/>
      <c r="R70" s="234"/>
      <c r="S70" s="234"/>
      <c r="T70" s="235"/>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36">
        <f>'シート①データ入力・貼付シート'!B62</f>
        <v>0</v>
      </c>
      <c r="C71" s="234"/>
      <c r="D71" s="234"/>
      <c r="E71" s="234"/>
      <c r="F71" s="237">
        <f>'シート①データ入力・貼付シート'!C62</f>
        <v>0</v>
      </c>
      <c r="G71" s="238"/>
      <c r="H71" s="238"/>
      <c r="I71" s="238"/>
      <c r="J71" s="238"/>
      <c r="K71" s="238"/>
      <c r="L71" s="238"/>
      <c r="M71" s="238"/>
      <c r="N71" s="238"/>
      <c r="O71" s="239"/>
      <c r="P71" s="234">
        <f>'シート①データ入力・貼付シート'!D62</f>
        <v>0</v>
      </c>
      <c r="Q71" s="234"/>
      <c r="R71" s="234"/>
      <c r="S71" s="234"/>
      <c r="T71" s="235"/>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36">
        <f>'シート①データ入力・貼付シート'!B63</f>
        <v>0</v>
      </c>
      <c r="C72" s="234"/>
      <c r="D72" s="234"/>
      <c r="E72" s="234"/>
      <c r="F72" s="237"/>
      <c r="G72" s="238"/>
      <c r="H72" s="238"/>
      <c r="I72" s="238"/>
      <c r="J72" s="238"/>
      <c r="K72" s="238"/>
      <c r="L72" s="238"/>
      <c r="M72" s="238"/>
      <c r="N72" s="238"/>
      <c r="O72" s="239"/>
      <c r="P72" s="234">
        <f>'シート①データ入力・貼付シート'!D63</f>
        <v>0</v>
      </c>
      <c r="Q72" s="234"/>
      <c r="R72" s="234"/>
      <c r="S72" s="234"/>
      <c r="T72" s="235"/>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36">
        <f>'シート①データ入力・貼付シート'!B64</f>
        <v>0</v>
      </c>
      <c r="C73" s="234"/>
      <c r="D73" s="234"/>
      <c r="E73" s="234"/>
      <c r="F73" s="237">
        <f>'シート①データ入力・貼付シート'!C64</f>
        <v>0</v>
      </c>
      <c r="G73" s="238"/>
      <c r="H73" s="238"/>
      <c r="I73" s="238"/>
      <c r="J73" s="238"/>
      <c r="K73" s="238"/>
      <c r="L73" s="238"/>
      <c r="M73" s="238"/>
      <c r="N73" s="238"/>
      <c r="O73" s="239"/>
      <c r="P73" s="234">
        <f>'シート①データ入力・貼付シート'!D64</f>
        <v>0</v>
      </c>
      <c r="Q73" s="234"/>
      <c r="R73" s="234"/>
      <c r="S73" s="234"/>
      <c r="T73" s="235"/>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36">
        <f>'シート①データ入力・貼付シート'!B65</f>
        <v>0</v>
      </c>
      <c r="C74" s="234"/>
      <c r="D74" s="234"/>
      <c r="E74" s="234"/>
      <c r="F74" s="237">
        <f>'シート①データ入力・貼付シート'!C65</f>
        <v>0</v>
      </c>
      <c r="G74" s="238"/>
      <c r="H74" s="238"/>
      <c r="I74" s="238"/>
      <c r="J74" s="238"/>
      <c r="K74" s="238"/>
      <c r="L74" s="238"/>
      <c r="M74" s="238"/>
      <c r="N74" s="238"/>
      <c r="O74" s="239"/>
      <c r="P74" s="234">
        <f>'シート①データ入力・貼付シート'!D65</f>
        <v>0</v>
      </c>
      <c r="Q74" s="234"/>
      <c r="R74" s="234"/>
      <c r="S74" s="234"/>
      <c r="T74" s="235"/>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36">
        <f>'シート①データ入力・貼付シート'!B66</f>
        <v>0</v>
      </c>
      <c r="C75" s="234"/>
      <c r="D75" s="234"/>
      <c r="E75" s="234"/>
      <c r="F75" s="237">
        <f>'シート①データ入力・貼付シート'!C66</f>
        <v>0</v>
      </c>
      <c r="G75" s="238"/>
      <c r="H75" s="238"/>
      <c r="I75" s="238"/>
      <c r="J75" s="238"/>
      <c r="K75" s="238"/>
      <c r="L75" s="238"/>
      <c r="M75" s="238"/>
      <c r="N75" s="238"/>
      <c r="O75" s="239"/>
      <c r="P75" s="234">
        <f>'シート①データ入力・貼付シート'!D66</f>
        <v>0</v>
      </c>
      <c r="Q75" s="234"/>
      <c r="R75" s="234"/>
      <c r="S75" s="234"/>
      <c r="T75" s="235"/>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36">
        <f>'シート①データ入力・貼付シート'!B67</f>
        <v>0</v>
      </c>
      <c r="C76" s="234"/>
      <c r="D76" s="234"/>
      <c r="E76" s="234"/>
      <c r="F76" s="237">
        <f>'シート①データ入力・貼付シート'!C67</f>
        <v>0</v>
      </c>
      <c r="G76" s="238"/>
      <c r="H76" s="238"/>
      <c r="I76" s="238"/>
      <c r="J76" s="238"/>
      <c r="K76" s="238"/>
      <c r="L76" s="238"/>
      <c r="M76" s="238"/>
      <c r="N76" s="238"/>
      <c r="O76" s="239"/>
      <c r="P76" s="234">
        <f>'シート①データ入力・貼付シート'!D67</f>
        <v>0</v>
      </c>
      <c r="Q76" s="234"/>
      <c r="R76" s="234"/>
      <c r="S76" s="234"/>
      <c r="T76" s="235"/>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36">
        <f>'シート①データ入力・貼付シート'!B68</f>
        <v>0</v>
      </c>
      <c r="C77" s="234"/>
      <c r="D77" s="234"/>
      <c r="E77" s="234"/>
      <c r="F77" s="237">
        <f>'シート①データ入力・貼付シート'!C68</f>
        <v>0</v>
      </c>
      <c r="G77" s="238"/>
      <c r="H77" s="238"/>
      <c r="I77" s="238"/>
      <c r="J77" s="238"/>
      <c r="K77" s="238"/>
      <c r="L77" s="238"/>
      <c r="M77" s="238"/>
      <c r="N77" s="238"/>
      <c r="O77" s="239"/>
      <c r="P77" s="234">
        <f>'シート①データ入力・貼付シート'!D68</f>
        <v>0</v>
      </c>
      <c r="Q77" s="234"/>
      <c r="R77" s="234"/>
      <c r="S77" s="234"/>
      <c r="T77" s="235"/>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36">
        <f>'シート①データ入力・貼付シート'!B69</f>
        <v>0</v>
      </c>
      <c r="C78" s="234"/>
      <c r="D78" s="234"/>
      <c r="E78" s="234"/>
      <c r="F78" s="237">
        <f>'シート①データ入力・貼付シート'!C69</f>
        <v>0</v>
      </c>
      <c r="G78" s="238"/>
      <c r="H78" s="238"/>
      <c r="I78" s="238"/>
      <c r="J78" s="238"/>
      <c r="K78" s="238"/>
      <c r="L78" s="238"/>
      <c r="M78" s="238"/>
      <c r="N78" s="238"/>
      <c r="O78" s="239"/>
      <c r="P78" s="234">
        <f>'シート①データ入力・貼付シート'!D69</f>
        <v>0</v>
      </c>
      <c r="Q78" s="234"/>
      <c r="R78" s="234"/>
      <c r="S78" s="234"/>
      <c r="T78" s="235"/>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36">
        <f>'シート①データ入力・貼付シート'!B70</f>
        <v>0</v>
      </c>
      <c r="C79" s="234"/>
      <c r="D79" s="234"/>
      <c r="E79" s="234"/>
      <c r="F79" s="237">
        <f>'シート①データ入力・貼付シート'!C70</f>
        <v>0</v>
      </c>
      <c r="G79" s="238"/>
      <c r="H79" s="238"/>
      <c r="I79" s="238"/>
      <c r="J79" s="238"/>
      <c r="K79" s="238"/>
      <c r="L79" s="238"/>
      <c r="M79" s="238"/>
      <c r="N79" s="238"/>
      <c r="O79" s="239"/>
      <c r="P79" s="234">
        <f>'シート①データ入力・貼付シート'!D70</f>
        <v>0</v>
      </c>
      <c r="Q79" s="234"/>
      <c r="R79" s="234"/>
      <c r="S79" s="234"/>
      <c r="T79" s="235"/>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36">
        <f>'シート①データ入力・貼付シート'!B71</f>
        <v>0</v>
      </c>
      <c r="C80" s="234"/>
      <c r="D80" s="234"/>
      <c r="E80" s="234"/>
      <c r="F80" s="237">
        <f>'シート①データ入力・貼付シート'!C71</f>
        <v>0</v>
      </c>
      <c r="G80" s="238"/>
      <c r="H80" s="238"/>
      <c r="I80" s="238"/>
      <c r="J80" s="238"/>
      <c r="K80" s="238"/>
      <c r="L80" s="238"/>
      <c r="M80" s="238"/>
      <c r="N80" s="238"/>
      <c r="O80" s="239"/>
      <c r="P80" s="234">
        <f>'シート①データ入力・貼付シート'!D71</f>
        <v>0</v>
      </c>
      <c r="Q80" s="234"/>
      <c r="R80" s="234"/>
      <c r="S80" s="234"/>
      <c r="T80" s="235"/>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36">
        <f>'シート①データ入力・貼付シート'!B72</f>
        <v>0</v>
      </c>
      <c r="C81" s="234"/>
      <c r="D81" s="234"/>
      <c r="E81" s="234"/>
      <c r="F81" s="237">
        <f>'シート①データ入力・貼付シート'!C72</f>
        <v>0</v>
      </c>
      <c r="G81" s="238"/>
      <c r="H81" s="238"/>
      <c r="I81" s="238"/>
      <c r="J81" s="238"/>
      <c r="K81" s="238"/>
      <c r="L81" s="238"/>
      <c r="M81" s="238"/>
      <c r="N81" s="238"/>
      <c r="O81" s="239"/>
      <c r="P81" s="234">
        <f>'シート①データ入力・貼付シート'!D72</f>
        <v>0</v>
      </c>
      <c r="Q81" s="234"/>
      <c r="R81" s="234"/>
      <c r="S81" s="234"/>
      <c r="T81" s="235"/>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36">
        <f>'シート①データ入力・貼付シート'!B73</f>
        <v>0</v>
      </c>
      <c r="C82" s="234"/>
      <c r="D82" s="234"/>
      <c r="E82" s="234"/>
      <c r="F82" s="237">
        <f>'シート①データ入力・貼付シート'!C73</f>
        <v>0</v>
      </c>
      <c r="G82" s="238"/>
      <c r="H82" s="238"/>
      <c r="I82" s="238"/>
      <c r="J82" s="238"/>
      <c r="K82" s="238"/>
      <c r="L82" s="238"/>
      <c r="M82" s="238"/>
      <c r="N82" s="238"/>
      <c r="O82" s="239"/>
      <c r="P82" s="234">
        <f>'シート①データ入力・貼付シート'!D73</f>
        <v>0</v>
      </c>
      <c r="Q82" s="234"/>
      <c r="R82" s="234"/>
      <c r="S82" s="234"/>
      <c r="T82" s="235"/>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36">
        <f>'シート①データ入力・貼付シート'!B74</f>
        <v>0</v>
      </c>
      <c r="C83" s="234"/>
      <c r="D83" s="234"/>
      <c r="E83" s="234"/>
      <c r="F83" s="237">
        <f>'シート①データ入力・貼付シート'!C74</f>
        <v>0</v>
      </c>
      <c r="G83" s="238"/>
      <c r="H83" s="238"/>
      <c r="I83" s="238"/>
      <c r="J83" s="238"/>
      <c r="K83" s="238"/>
      <c r="L83" s="238"/>
      <c r="M83" s="238"/>
      <c r="N83" s="238"/>
      <c r="O83" s="239"/>
      <c r="P83" s="234">
        <f>'シート①データ入力・貼付シート'!D74</f>
        <v>0</v>
      </c>
      <c r="Q83" s="234"/>
      <c r="R83" s="234"/>
      <c r="S83" s="234"/>
      <c r="T83" s="235"/>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36">
        <f>'シート①データ入力・貼付シート'!B75</f>
        <v>0</v>
      </c>
      <c r="C84" s="234"/>
      <c r="D84" s="234"/>
      <c r="E84" s="234"/>
      <c r="F84" s="237">
        <f>'シート①データ入力・貼付シート'!C75</f>
        <v>0</v>
      </c>
      <c r="G84" s="238"/>
      <c r="H84" s="238"/>
      <c r="I84" s="238"/>
      <c r="J84" s="238"/>
      <c r="K84" s="238"/>
      <c r="L84" s="238"/>
      <c r="M84" s="238"/>
      <c r="N84" s="238"/>
      <c r="O84" s="239"/>
      <c r="P84" s="234">
        <f>'シート①データ入力・貼付シート'!D75</f>
        <v>0</v>
      </c>
      <c r="Q84" s="234"/>
      <c r="R84" s="234"/>
      <c r="S84" s="234"/>
      <c r="T84" s="235"/>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36">
        <f>'シート①データ入力・貼付シート'!B76</f>
        <v>0</v>
      </c>
      <c r="C85" s="234"/>
      <c r="D85" s="234"/>
      <c r="E85" s="234"/>
      <c r="F85" s="237">
        <f>'シート①データ入力・貼付シート'!C76</f>
        <v>0</v>
      </c>
      <c r="G85" s="238"/>
      <c r="H85" s="238"/>
      <c r="I85" s="238"/>
      <c r="J85" s="238"/>
      <c r="K85" s="238"/>
      <c r="L85" s="238"/>
      <c r="M85" s="238"/>
      <c r="N85" s="238"/>
      <c r="O85" s="239"/>
      <c r="P85" s="234">
        <f>'シート①データ入力・貼付シート'!D76</f>
        <v>0</v>
      </c>
      <c r="Q85" s="234"/>
      <c r="R85" s="234"/>
      <c r="S85" s="234"/>
      <c r="T85" s="235"/>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36">
        <f>'シート①データ入力・貼付シート'!B77</f>
        <v>0</v>
      </c>
      <c r="C86" s="234"/>
      <c r="D86" s="234"/>
      <c r="E86" s="234"/>
      <c r="F86" s="237">
        <f>'シート①データ入力・貼付シート'!C77</f>
        <v>0</v>
      </c>
      <c r="G86" s="238"/>
      <c r="H86" s="238"/>
      <c r="I86" s="238"/>
      <c r="J86" s="238"/>
      <c r="K86" s="238"/>
      <c r="L86" s="238"/>
      <c r="M86" s="238"/>
      <c r="N86" s="238"/>
      <c r="O86" s="239"/>
      <c r="P86" s="234">
        <f>'シート①データ入力・貼付シート'!D77</f>
        <v>0</v>
      </c>
      <c r="Q86" s="234"/>
      <c r="R86" s="234"/>
      <c r="S86" s="234"/>
      <c r="T86" s="235"/>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36">
        <f>'シート①データ入力・貼付シート'!B78</f>
        <v>0</v>
      </c>
      <c r="C87" s="234"/>
      <c r="D87" s="234"/>
      <c r="E87" s="234"/>
      <c r="F87" s="237">
        <f>'シート①データ入力・貼付シート'!C78</f>
        <v>0</v>
      </c>
      <c r="G87" s="238"/>
      <c r="H87" s="238"/>
      <c r="I87" s="238"/>
      <c r="J87" s="238"/>
      <c r="K87" s="238"/>
      <c r="L87" s="238"/>
      <c r="M87" s="238"/>
      <c r="N87" s="238"/>
      <c r="O87" s="239"/>
      <c r="P87" s="234">
        <f>'シート①データ入力・貼付シート'!D78</f>
        <v>0</v>
      </c>
      <c r="Q87" s="234"/>
      <c r="R87" s="234"/>
      <c r="S87" s="234"/>
      <c r="T87" s="235"/>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36">
        <f>'シート①データ入力・貼付シート'!B79</f>
        <v>0</v>
      </c>
      <c r="C88" s="234"/>
      <c r="D88" s="234"/>
      <c r="E88" s="234"/>
      <c r="F88" s="237">
        <f>'シート①データ入力・貼付シート'!C79</f>
        <v>0</v>
      </c>
      <c r="G88" s="238"/>
      <c r="H88" s="238"/>
      <c r="I88" s="238"/>
      <c r="J88" s="238"/>
      <c r="K88" s="238"/>
      <c r="L88" s="238"/>
      <c r="M88" s="238"/>
      <c r="N88" s="238"/>
      <c r="O88" s="239"/>
      <c r="P88" s="234">
        <f>'シート①データ入力・貼付シート'!D79</f>
        <v>0</v>
      </c>
      <c r="Q88" s="234"/>
      <c r="R88" s="234"/>
      <c r="S88" s="234"/>
      <c r="T88" s="235"/>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408">
        <f>'シート①データ入力・貼付シート'!B80</f>
        <v>0</v>
      </c>
      <c r="C89" s="409"/>
      <c r="D89" s="409"/>
      <c r="E89" s="409"/>
      <c r="F89" s="410">
        <f>'シート①データ入力・貼付シート'!C80</f>
        <v>0</v>
      </c>
      <c r="G89" s="411"/>
      <c r="H89" s="411"/>
      <c r="I89" s="411"/>
      <c r="J89" s="411"/>
      <c r="K89" s="411"/>
      <c r="L89" s="411"/>
      <c r="M89" s="411"/>
      <c r="N89" s="411"/>
      <c r="O89" s="412"/>
      <c r="P89" s="409">
        <f>'シート①データ入力・貼付シート'!D80</f>
        <v>0</v>
      </c>
      <c r="Q89" s="409"/>
      <c r="R89" s="409"/>
      <c r="S89" s="409"/>
      <c r="T89" s="413"/>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9</v>
      </c>
      <c r="C91" s="64" t="s">
        <v>11</v>
      </c>
      <c r="D91" s="65">
        <f>COUNTIF($AI$22:$AI$89,1)</f>
        <v>0</v>
      </c>
      <c r="E91" s="64" t="s">
        <v>12</v>
      </c>
      <c r="F91" s="64" t="s">
        <v>13</v>
      </c>
      <c r="G91" s="66" t="s">
        <v>44</v>
      </c>
      <c r="H91" s="66"/>
      <c r="I91" s="63" t="s">
        <v>10</v>
      </c>
      <c r="J91" s="64" t="s">
        <v>14</v>
      </c>
      <c r="K91" s="65">
        <f>COUNTIF($AI$117:$AI$183,2)</f>
        <v>0</v>
      </c>
      <c r="L91" s="64" t="s">
        <v>15</v>
      </c>
      <c r="M91" s="64" t="s">
        <v>13</v>
      </c>
      <c r="N91" s="67" t="s">
        <v>45</v>
      </c>
      <c r="Q91" s="394" t="s">
        <v>16</v>
      </c>
      <c r="R91" s="394"/>
      <c r="S91" s="394"/>
      <c r="T91" s="394"/>
      <c r="U91" s="64" t="s">
        <v>47</v>
      </c>
      <c r="V91" s="65">
        <f>$D$43+$K$43</f>
        <v>0</v>
      </c>
      <c r="W91" s="64" t="s">
        <v>46</v>
      </c>
      <c r="X91" s="64" t="s">
        <v>13</v>
      </c>
      <c r="AB91" s="69"/>
      <c r="AC91" s="63" t="s">
        <v>80</v>
      </c>
      <c r="AD91" s="64" t="s">
        <v>47</v>
      </c>
      <c r="AE91" s="65">
        <f>SUM($AJ$22:$AJ$183)</f>
        <v>0</v>
      </c>
      <c r="AF91" s="64" t="s">
        <v>15</v>
      </c>
      <c r="AG91" s="69" t="s">
        <v>83</v>
      </c>
      <c r="AN91" s="70"/>
      <c r="AO91" s="70"/>
      <c r="AP91" s="70"/>
      <c r="AQ91" s="70"/>
      <c r="AR91" s="70"/>
    </row>
    <row r="92" spans="28:44" s="62" customFormat="1" ht="27" customHeight="1">
      <c r="AB92" s="69"/>
      <c r="AC92" s="63" t="s">
        <v>81</v>
      </c>
      <c r="AD92" s="64" t="s">
        <v>47</v>
      </c>
      <c r="AE92" s="71">
        <f>SUM($AI$15:$AI$17,$AI$111:$AI$112)</f>
        <v>0</v>
      </c>
      <c r="AF92" s="64" t="s">
        <v>15</v>
      </c>
      <c r="AG92" s="69" t="s">
        <v>83</v>
      </c>
      <c r="AN92" s="70"/>
      <c r="AO92" s="70"/>
      <c r="AP92" s="70"/>
      <c r="AQ92" s="70"/>
      <c r="AR92" s="70"/>
    </row>
    <row r="93" spans="1:44" s="62" customFormat="1" ht="27" customHeight="1">
      <c r="A93" s="62" t="s">
        <v>32</v>
      </c>
      <c r="B93" s="69" t="s">
        <v>149</v>
      </c>
      <c r="C93" s="69"/>
      <c r="AN93" s="70"/>
      <c r="AO93" s="70"/>
      <c r="AP93" s="70"/>
      <c r="AQ93" s="70"/>
      <c r="AR93" s="70"/>
    </row>
    <row r="94" spans="1:12" s="62" customFormat="1" ht="27" customHeight="1">
      <c r="A94" s="62" t="s">
        <v>33</v>
      </c>
      <c r="B94" s="69" t="s">
        <v>131</v>
      </c>
      <c r="C94" s="69"/>
      <c r="K94" s="72"/>
      <c r="L94" s="72"/>
    </row>
    <row r="95" spans="4:39" s="62" customFormat="1" ht="27" customHeight="1">
      <c r="D95" s="63" t="s">
        <v>147</v>
      </c>
      <c r="E95" s="395">
        <f>'シート①データ入力・貼付シート'!$E$20</f>
        <v>0</v>
      </c>
      <c r="F95" s="395"/>
      <c r="G95" s="69" t="s">
        <v>6</v>
      </c>
      <c r="H95" s="395">
        <f>'シート①データ入力・貼付シート'!$G$20</f>
        <v>0</v>
      </c>
      <c r="I95" s="395"/>
      <c r="J95" s="69" t="s">
        <v>7</v>
      </c>
      <c r="K95" s="395">
        <f>'シート①データ入力・貼付シート'!$I$20</f>
        <v>0</v>
      </c>
      <c r="L95" s="395"/>
      <c r="M95" s="69" t="s">
        <v>8</v>
      </c>
      <c r="AL95" s="73"/>
      <c r="AM95" s="58"/>
    </row>
    <row r="96" spans="9:68" s="62" customFormat="1" ht="38.25" customHeight="1">
      <c r="I96" s="257">
        <f>'シート①データ入力・貼付シート'!$D$2</f>
        <v>0</v>
      </c>
      <c r="J96" s="257"/>
      <c r="K96" s="257"/>
      <c r="L96" s="257"/>
      <c r="M96" s="257"/>
      <c r="N96" s="257"/>
      <c r="O96" s="257"/>
      <c r="P96" s="257"/>
      <c r="Q96" s="257"/>
      <c r="R96" s="257"/>
      <c r="S96" s="257"/>
      <c r="T96" s="257"/>
      <c r="U96" s="74"/>
      <c r="V96" s="74"/>
      <c r="W96" s="233" t="s">
        <v>110</v>
      </c>
      <c r="X96" s="233"/>
      <c r="Y96" s="75"/>
      <c r="Z96" s="416">
        <f>'シート①データ入力・貼付シート'!$D$8</f>
        <v>0</v>
      </c>
      <c r="AA96" s="416"/>
      <c r="AB96" s="416"/>
      <c r="AC96" s="416"/>
      <c r="AD96" s="416"/>
      <c r="AE96" s="416"/>
      <c r="AF96" s="416"/>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128</v>
      </c>
      <c r="V97" s="5"/>
      <c r="W97" s="5"/>
      <c r="X97" s="5"/>
      <c r="Y97" s="5"/>
      <c r="Z97" s="5"/>
      <c r="AE97" s="276"/>
      <c r="AF97" s="276"/>
      <c r="AG97" s="276"/>
      <c r="AH97" s="276"/>
      <c r="AN97" s="308" t="s">
        <v>27</v>
      </c>
      <c r="AO97" s="308" t="s">
        <v>28</v>
      </c>
      <c r="AP97" s="308" t="s">
        <v>29</v>
      </c>
      <c r="AQ97" s="308" t="s">
        <v>30</v>
      </c>
      <c r="AS97" s="308" t="s">
        <v>34</v>
      </c>
      <c r="AT97" s="308" t="s">
        <v>35</v>
      </c>
      <c r="AU97" s="308" t="s">
        <v>36</v>
      </c>
      <c r="AV97" s="308" t="s">
        <v>37</v>
      </c>
      <c r="AW97" s="308" t="s">
        <v>39</v>
      </c>
      <c r="AX97" s="308" t="s">
        <v>38</v>
      </c>
    </row>
    <row r="98" spans="1:50" s="4" customFormat="1" ht="40.5" customHeight="1">
      <c r="A98" s="147" t="s">
        <v>123</v>
      </c>
      <c r="H98" s="145"/>
      <c r="I98" s="145"/>
      <c r="J98" s="145"/>
      <c r="K98" s="145"/>
      <c r="L98" s="145"/>
      <c r="M98" s="145"/>
      <c r="N98" s="145"/>
      <c r="O98" s="145"/>
      <c r="P98" s="145"/>
      <c r="Q98" s="145"/>
      <c r="R98" s="145"/>
      <c r="S98" s="145"/>
      <c r="T98" s="145"/>
      <c r="U98" s="145"/>
      <c r="V98" s="145"/>
      <c r="W98" s="145"/>
      <c r="X98" s="145"/>
      <c r="Y98" s="145"/>
      <c r="Z98" s="145"/>
      <c r="AA98" s="145"/>
      <c r="AB98" s="7"/>
      <c r="AC98" s="7"/>
      <c r="AE98" s="387">
        <f>'シート①データ入力・貼付シート'!$D$9</f>
        <v>0</v>
      </c>
      <c r="AF98" s="388"/>
      <c r="AG98" s="388"/>
      <c r="AH98" s="388"/>
      <c r="AN98" s="308"/>
      <c r="AO98" s="308"/>
      <c r="AP98" s="308"/>
      <c r="AQ98" s="308"/>
      <c r="AS98" s="308"/>
      <c r="AT98" s="308"/>
      <c r="AU98" s="308"/>
      <c r="AV98" s="308"/>
      <c r="AW98" s="308"/>
      <c r="AX98" s="308"/>
    </row>
    <row r="99" spans="1:50" s="4" customFormat="1" ht="40.5" customHeight="1" thickBot="1">
      <c r="A99" s="147" t="s">
        <v>151</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124</v>
      </c>
      <c r="AE99" s="388"/>
      <c r="AF99" s="388"/>
      <c r="AG99" s="388"/>
      <c r="AH99" s="388"/>
      <c r="AN99" s="308"/>
      <c r="AO99" s="308"/>
      <c r="AP99" s="308"/>
      <c r="AQ99" s="308"/>
      <c r="AS99" s="308"/>
      <c r="AT99" s="308"/>
      <c r="AU99" s="308"/>
      <c r="AV99" s="308"/>
      <c r="AW99" s="308"/>
      <c r="AX99" s="308"/>
    </row>
    <row r="100" spans="1:50" s="4" customFormat="1" ht="38.25" customHeight="1">
      <c r="A100" s="150"/>
      <c r="B100" s="150"/>
      <c r="C100" s="150"/>
      <c r="D100" s="150"/>
      <c r="E100" s="414" t="s">
        <v>150</v>
      </c>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150"/>
      <c r="AB100" s="150"/>
      <c r="AC100" s="150"/>
      <c r="AD100" s="150"/>
      <c r="AE100" s="150"/>
      <c r="AF100" s="150"/>
      <c r="AG100" s="150"/>
      <c r="AH100" s="150"/>
      <c r="AI100" s="8"/>
      <c r="AJ100" s="8"/>
      <c r="AK100" s="8"/>
      <c r="AL100" s="8"/>
      <c r="AM100" s="8"/>
      <c r="AN100" s="308"/>
      <c r="AO100" s="308"/>
      <c r="AP100" s="308"/>
      <c r="AQ100" s="308"/>
      <c r="AS100" s="308"/>
      <c r="AT100" s="308"/>
      <c r="AU100" s="308"/>
      <c r="AV100" s="308"/>
      <c r="AW100" s="308"/>
      <c r="AX100" s="308"/>
    </row>
    <row r="101" spans="1:50" s="4" customFormat="1" ht="21.75" customHeight="1">
      <c r="A101" s="8"/>
      <c r="B101" s="8"/>
      <c r="C101" s="8"/>
      <c r="D101" s="8"/>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10"/>
      <c r="AB101" s="381" t="s">
        <v>43</v>
      </c>
      <c r="AC101" s="382"/>
      <c r="AD101" s="382"/>
      <c r="AE101" s="382"/>
      <c r="AF101" s="382"/>
      <c r="AG101" s="382"/>
      <c r="AH101" s="383"/>
      <c r="AN101" s="308"/>
      <c r="AO101" s="308"/>
      <c r="AP101" s="308"/>
      <c r="AQ101" s="308"/>
      <c r="AS101" s="308"/>
      <c r="AT101" s="308"/>
      <c r="AU101" s="308"/>
      <c r="AV101" s="308"/>
      <c r="AW101" s="308"/>
      <c r="AX101" s="308"/>
    </row>
    <row r="102" spans="5:50" s="4" customFormat="1" ht="27" customHeight="1" thickBot="1">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10"/>
      <c r="AB102" s="384"/>
      <c r="AC102" s="385"/>
      <c r="AD102" s="385"/>
      <c r="AE102" s="385"/>
      <c r="AF102" s="385"/>
      <c r="AG102" s="385"/>
      <c r="AH102" s="386"/>
      <c r="AN102" s="308"/>
      <c r="AO102" s="308"/>
      <c r="AP102" s="308"/>
      <c r="AQ102" s="308"/>
      <c r="AS102" s="308"/>
      <c r="AT102" s="308"/>
      <c r="AU102" s="308"/>
      <c r="AV102" s="308"/>
      <c r="AW102" s="308"/>
      <c r="AX102" s="308"/>
    </row>
    <row r="103" spans="1:50" s="4" customFormat="1" ht="27" customHeight="1">
      <c r="A103" s="371" t="s">
        <v>18</v>
      </c>
      <c r="B103" s="372"/>
      <c r="C103" s="373"/>
      <c r="D103" s="380">
        <f>PHONETIC('シート①データ入力・貼付シート'!$D$2)</f>
      </c>
      <c r="E103" s="290"/>
      <c r="F103" s="290"/>
      <c r="G103" s="290"/>
      <c r="H103" s="290"/>
      <c r="I103" s="290"/>
      <c r="J103" s="290"/>
      <c r="K103" s="290"/>
      <c r="L103" s="290"/>
      <c r="M103" s="290"/>
      <c r="N103" s="290"/>
      <c r="O103" s="290"/>
      <c r="P103" s="290"/>
      <c r="Q103" s="291"/>
      <c r="R103" s="289" t="s">
        <v>21</v>
      </c>
      <c r="S103" s="290"/>
      <c r="T103" s="290"/>
      <c r="U103" s="290"/>
      <c r="V103" s="290"/>
      <c r="W103" s="290"/>
      <c r="X103" s="290"/>
      <c r="Y103" s="290"/>
      <c r="Z103" s="290"/>
      <c r="AA103" s="291"/>
      <c r="AB103" s="289" t="s">
        <v>86</v>
      </c>
      <c r="AC103" s="290"/>
      <c r="AD103" s="290"/>
      <c r="AE103" s="290"/>
      <c r="AF103" s="290"/>
      <c r="AG103" s="290"/>
      <c r="AH103" s="389"/>
      <c r="AI103" s="11"/>
      <c r="AJ103" s="11"/>
      <c r="AK103" s="11"/>
      <c r="AL103" s="11"/>
      <c r="AM103" s="11"/>
      <c r="AN103" s="308"/>
      <c r="AO103" s="308"/>
      <c r="AP103" s="308"/>
      <c r="AQ103" s="308"/>
      <c r="AS103" s="308"/>
      <c r="AT103" s="308"/>
      <c r="AU103" s="308"/>
      <c r="AV103" s="308"/>
      <c r="AW103" s="308"/>
      <c r="AX103" s="308"/>
    </row>
    <row r="104" spans="1:50" s="4" customFormat="1" ht="27" customHeight="1">
      <c r="A104" s="364" t="s">
        <v>25</v>
      </c>
      <c r="B104" s="365"/>
      <c r="C104" s="366"/>
      <c r="D104" s="374">
        <f>'シート①データ入力・貼付シート'!$D$2</f>
        <v>0</v>
      </c>
      <c r="E104" s="375"/>
      <c r="F104" s="375"/>
      <c r="G104" s="375"/>
      <c r="H104" s="375"/>
      <c r="I104" s="375"/>
      <c r="J104" s="375"/>
      <c r="K104" s="375"/>
      <c r="L104" s="375"/>
      <c r="M104" s="375"/>
      <c r="N104" s="375"/>
      <c r="O104" s="375"/>
      <c r="P104" s="375"/>
      <c r="Q104" s="376"/>
      <c r="R104" s="358">
        <f>'シート①データ入力・貼付シート'!$D$5</f>
        <v>0</v>
      </c>
      <c r="S104" s="359"/>
      <c r="T104" s="359"/>
      <c r="U104" s="359"/>
      <c r="V104" s="359"/>
      <c r="W104" s="359"/>
      <c r="X104" s="359"/>
      <c r="Y104" s="359"/>
      <c r="Z104" s="359"/>
      <c r="AA104" s="360"/>
      <c r="AB104" s="12" t="s">
        <v>87</v>
      </c>
      <c r="AC104" s="392">
        <f>'シート①データ入力・貼付シート'!$D$6</f>
        <v>0</v>
      </c>
      <c r="AD104" s="392"/>
      <c r="AE104" s="392"/>
      <c r="AF104" s="392"/>
      <c r="AG104" s="392"/>
      <c r="AH104" s="393"/>
      <c r="AI104" s="13"/>
      <c r="AJ104" s="13"/>
      <c r="AK104" s="13"/>
      <c r="AL104" s="13"/>
      <c r="AM104" s="13"/>
      <c r="AN104" s="308"/>
      <c r="AO104" s="308"/>
      <c r="AP104" s="308"/>
      <c r="AQ104" s="308"/>
      <c r="AS104" s="308"/>
      <c r="AT104" s="308"/>
      <c r="AU104" s="308"/>
      <c r="AV104" s="308"/>
      <c r="AW104" s="308"/>
      <c r="AX104" s="308"/>
    </row>
    <row r="105" spans="1:50" s="4" customFormat="1" ht="27" customHeight="1">
      <c r="A105" s="367"/>
      <c r="B105" s="368"/>
      <c r="C105" s="369"/>
      <c r="D105" s="377"/>
      <c r="E105" s="378"/>
      <c r="F105" s="378"/>
      <c r="G105" s="378"/>
      <c r="H105" s="378"/>
      <c r="I105" s="378"/>
      <c r="J105" s="378"/>
      <c r="K105" s="378"/>
      <c r="L105" s="378"/>
      <c r="M105" s="378"/>
      <c r="N105" s="378"/>
      <c r="O105" s="378"/>
      <c r="P105" s="378"/>
      <c r="Q105" s="379"/>
      <c r="R105" s="361"/>
      <c r="S105" s="362"/>
      <c r="T105" s="362"/>
      <c r="U105" s="362"/>
      <c r="V105" s="362"/>
      <c r="W105" s="362"/>
      <c r="X105" s="362"/>
      <c r="Y105" s="362"/>
      <c r="Z105" s="362"/>
      <c r="AA105" s="363"/>
      <c r="AB105" s="14" t="s">
        <v>22</v>
      </c>
      <c r="AC105" s="390">
        <f>'シート①データ入力・貼付シート'!$D$7</f>
        <v>0</v>
      </c>
      <c r="AD105" s="390"/>
      <c r="AE105" s="390"/>
      <c r="AF105" s="390"/>
      <c r="AG105" s="390"/>
      <c r="AH105" s="391"/>
      <c r="AI105" s="13"/>
      <c r="AJ105" s="13"/>
      <c r="AK105" s="13"/>
      <c r="AL105" s="13"/>
      <c r="AM105" s="13"/>
      <c r="AN105" s="308"/>
      <c r="AO105" s="308"/>
      <c r="AP105" s="308"/>
      <c r="AQ105" s="308"/>
      <c r="AS105" s="308"/>
      <c r="AT105" s="308"/>
      <c r="AU105" s="308"/>
      <c r="AV105" s="308"/>
      <c r="AW105" s="308"/>
      <c r="AX105" s="308"/>
    </row>
    <row r="106" spans="1:50" s="4" customFormat="1" ht="36.75" customHeight="1">
      <c r="A106" s="264" t="s">
        <v>48</v>
      </c>
      <c r="B106" s="265"/>
      <c r="C106" s="265"/>
      <c r="D106" s="266" t="s">
        <v>17</v>
      </c>
      <c r="E106" s="267"/>
      <c r="F106" s="267"/>
      <c r="G106" s="267"/>
      <c r="H106" s="267"/>
      <c r="I106" s="268"/>
      <c r="J106" s="277" t="s">
        <v>24</v>
      </c>
      <c r="K106" s="267"/>
      <c r="L106" s="267"/>
      <c r="M106" s="281"/>
      <c r="N106" s="266" t="s">
        <v>18</v>
      </c>
      <c r="O106" s="268"/>
      <c r="P106" s="277">
        <f>'シート①データ入力・貼付シート'!$D$12</f>
        <v>0</v>
      </c>
      <c r="Q106" s="267"/>
      <c r="R106" s="267"/>
      <c r="S106" s="267"/>
      <c r="T106" s="267"/>
      <c r="U106" s="267"/>
      <c r="V106" s="267"/>
      <c r="W106" s="267"/>
      <c r="X106" s="268"/>
      <c r="Y106" s="15" t="s">
        <v>26</v>
      </c>
      <c r="Z106" s="266" t="s">
        <v>23</v>
      </c>
      <c r="AA106" s="268"/>
      <c r="AB106" s="277">
        <f>'シート①データ入力・貼付シート'!$D$17</f>
        <v>0</v>
      </c>
      <c r="AC106" s="267"/>
      <c r="AD106" s="267"/>
      <c r="AE106" s="267"/>
      <c r="AF106" s="267"/>
      <c r="AG106" s="268"/>
      <c r="AH106" s="16" t="s">
        <v>26</v>
      </c>
      <c r="AI106" s="11"/>
      <c r="AJ106" s="11"/>
      <c r="AK106" s="11"/>
      <c r="AL106" s="11"/>
      <c r="AN106" s="308"/>
      <c r="AO106" s="308"/>
      <c r="AP106" s="308"/>
      <c r="AQ106" s="308"/>
      <c r="AS106" s="308"/>
      <c r="AT106" s="308"/>
      <c r="AU106" s="308"/>
      <c r="AV106" s="308"/>
      <c r="AW106" s="308"/>
      <c r="AX106" s="308"/>
    </row>
    <row r="107" spans="1:50" s="4" customFormat="1" ht="27" customHeight="1">
      <c r="A107" s="244" t="str">
        <f>CONCATENATE('シート①データ入力・貼付シート'!$R$10,'シート①データ入力・貼付シート'!$D$10)</f>
        <v>47</v>
      </c>
      <c r="B107" s="245"/>
      <c r="C107" s="246"/>
      <c r="D107" s="326">
        <f>'シート①データ入力・貼付シート'!$D$3</f>
        <v>0</v>
      </c>
      <c r="E107" s="245"/>
      <c r="F107" s="245"/>
      <c r="G107" s="245"/>
      <c r="H107" s="245"/>
      <c r="I107" s="327"/>
      <c r="J107" s="273">
        <f>'シート①データ入力・貼付シート'!$D$4</f>
        <v>0</v>
      </c>
      <c r="K107" s="245"/>
      <c r="L107" s="245"/>
      <c r="M107" s="246"/>
      <c r="N107" s="347" t="s">
        <v>49</v>
      </c>
      <c r="O107" s="353"/>
      <c r="P107" s="253">
        <f>'シート①データ入力・貼付シート'!$D$11</f>
        <v>0</v>
      </c>
      <c r="Q107" s="254"/>
      <c r="R107" s="254"/>
      <c r="S107" s="254"/>
      <c r="T107" s="254"/>
      <c r="U107" s="254"/>
      <c r="V107" s="254"/>
      <c r="W107" s="240" t="str">
        <f>'シート①データ入力・貼付シート'!$D$14</f>
        <v>教諭</v>
      </c>
      <c r="X107" s="241"/>
      <c r="Y107" s="344">
        <f>'シート①データ入力・貼付シート'!$D$13</f>
        <v>0</v>
      </c>
      <c r="Z107" s="347" t="s">
        <v>127</v>
      </c>
      <c r="AA107" s="348"/>
      <c r="AB107" s="332">
        <f>'シート①データ入力・貼付シート'!$D$16</f>
        <v>0</v>
      </c>
      <c r="AC107" s="333"/>
      <c r="AD107" s="333"/>
      <c r="AE107" s="333"/>
      <c r="AF107" s="333"/>
      <c r="AG107" s="334"/>
      <c r="AH107" s="341">
        <f>'シート①データ入力・貼付シート'!$D$18</f>
        <v>0</v>
      </c>
      <c r="AI107" s="17"/>
      <c r="AJ107" s="17"/>
      <c r="AK107" s="17"/>
      <c r="AL107" s="17"/>
      <c r="AN107" s="308"/>
      <c r="AO107" s="308"/>
      <c r="AP107" s="308"/>
      <c r="AQ107" s="308"/>
      <c r="AR107" s="4" t="e">
        <f>COUNTIF(#REF!,"記入ミス")</f>
        <v>#REF!</v>
      </c>
      <c r="AS107" s="308"/>
      <c r="AT107" s="308"/>
      <c r="AU107" s="308"/>
      <c r="AV107" s="308"/>
      <c r="AW107" s="308"/>
      <c r="AX107" s="308"/>
    </row>
    <row r="108" spans="1:50" s="4" customFormat="1" ht="13.5" customHeight="1">
      <c r="A108" s="247"/>
      <c r="B108" s="248"/>
      <c r="C108" s="249"/>
      <c r="D108" s="328"/>
      <c r="E108" s="248"/>
      <c r="F108" s="248"/>
      <c r="G108" s="248"/>
      <c r="H108" s="248"/>
      <c r="I108" s="329"/>
      <c r="J108" s="274"/>
      <c r="K108" s="248"/>
      <c r="L108" s="248"/>
      <c r="M108" s="249"/>
      <c r="N108" s="354"/>
      <c r="O108" s="355"/>
      <c r="P108" s="255"/>
      <c r="Q108" s="256"/>
      <c r="R108" s="256"/>
      <c r="S108" s="256"/>
      <c r="T108" s="256"/>
      <c r="U108" s="256"/>
      <c r="V108" s="256"/>
      <c r="W108" s="242"/>
      <c r="X108" s="243"/>
      <c r="Y108" s="345"/>
      <c r="Z108" s="349"/>
      <c r="AA108" s="350"/>
      <c r="AB108" s="335"/>
      <c r="AC108" s="336"/>
      <c r="AD108" s="336"/>
      <c r="AE108" s="336"/>
      <c r="AF108" s="336"/>
      <c r="AG108" s="337"/>
      <c r="AH108" s="342"/>
      <c r="AI108" s="17"/>
      <c r="AJ108" s="17"/>
      <c r="AK108" s="17"/>
      <c r="AL108" s="17"/>
      <c r="AN108" s="308"/>
      <c r="AO108" s="308"/>
      <c r="AP108" s="308"/>
      <c r="AQ108" s="308"/>
      <c r="AS108" s="308"/>
      <c r="AT108" s="308"/>
      <c r="AU108" s="308"/>
      <c r="AV108" s="308"/>
      <c r="AW108" s="308"/>
      <c r="AX108" s="308"/>
    </row>
    <row r="109" spans="1:50" s="4" customFormat="1" ht="23.25" customHeight="1" thickBot="1">
      <c r="A109" s="250"/>
      <c r="B109" s="251"/>
      <c r="C109" s="252"/>
      <c r="D109" s="330"/>
      <c r="E109" s="251"/>
      <c r="F109" s="251"/>
      <c r="G109" s="251"/>
      <c r="H109" s="251"/>
      <c r="I109" s="331"/>
      <c r="J109" s="275"/>
      <c r="K109" s="251"/>
      <c r="L109" s="251"/>
      <c r="M109" s="252"/>
      <c r="N109" s="356"/>
      <c r="O109" s="357"/>
      <c r="P109" s="370" t="s">
        <v>79</v>
      </c>
      <c r="Q109" s="324"/>
      <c r="R109" s="324"/>
      <c r="S109" s="324">
        <f>'シート①データ入力・貼付シート'!$D$15</f>
        <v>0</v>
      </c>
      <c r="T109" s="324"/>
      <c r="U109" s="324"/>
      <c r="V109" s="324"/>
      <c r="W109" s="324"/>
      <c r="X109" s="324"/>
      <c r="Y109" s="346"/>
      <c r="Z109" s="351"/>
      <c r="AA109" s="352"/>
      <c r="AB109" s="338"/>
      <c r="AC109" s="339"/>
      <c r="AD109" s="339"/>
      <c r="AE109" s="339"/>
      <c r="AF109" s="339"/>
      <c r="AG109" s="340"/>
      <c r="AH109" s="343"/>
      <c r="AI109" s="17"/>
      <c r="AJ109" s="17"/>
      <c r="AK109" s="17"/>
      <c r="AL109" s="17"/>
      <c r="AN109" s="308"/>
      <c r="AO109" s="308"/>
      <c r="AP109" s="308"/>
      <c r="AQ109" s="308"/>
      <c r="AR109" s="22" t="s">
        <v>31</v>
      </c>
      <c r="AS109" s="308"/>
      <c r="AT109" s="308"/>
      <c r="AU109" s="308"/>
      <c r="AV109" s="308"/>
      <c r="AW109" s="308"/>
      <c r="AX109" s="308"/>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285" t="s">
        <v>88</v>
      </c>
      <c r="B111" s="286"/>
      <c r="C111" s="286"/>
      <c r="D111" s="286"/>
      <c r="E111" s="286"/>
      <c r="F111" s="287"/>
      <c r="G111" s="96"/>
      <c r="H111" s="269" t="s">
        <v>41</v>
      </c>
      <c r="I111" s="270"/>
      <c r="J111" s="270"/>
      <c r="K111" s="270"/>
      <c r="L111" s="296">
        <f>'シート①データ入力・貼付シート'!$B$35</f>
        <v>0</v>
      </c>
      <c r="M111" s="296"/>
      <c r="N111" s="296"/>
      <c r="O111" s="296"/>
      <c r="P111" s="296"/>
      <c r="Q111" s="296"/>
      <c r="R111" s="296"/>
      <c r="S111" s="296"/>
      <c r="T111" s="297"/>
      <c r="U111" s="322">
        <f>'シート①データ入力・貼付シート'!$D$34</f>
        <v>0</v>
      </c>
      <c r="V111" s="323"/>
      <c r="W111" s="323"/>
      <c r="X111" s="323"/>
      <c r="Y111" s="323"/>
      <c r="Z111" s="323"/>
      <c r="AA111" s="325">
        <f>'シート①データ入力・貼付シート'!$E$34</f>
        <v>0</v>
      </c>
      <c r="AB111" s="325"/>
      <c r="AC111" s="325"/>
      <c r="AD111" s="325"/>
      <c r="AE111" s="320">
        <f>'シート①データ入力・貼付シート'!$G$34</f>
        <v>0</v>
      </c>
      <c r="AF111" s="320"/>
      <c r="AG111" s="320"/>
      <c r="AH111" s="321"/>
      <c r="AI111" s="4">
        <f>IF(AA111&gt;M296,1,"")</f>
      </c>
      <c r="AO111" s="6"/>
      <c r="AP111" s="6"/>
      <c r="AQ111" s="6"/>
      <c r="AR111" s="22"/>
      <c r="AS111" s="6"/>
      <c r="AT111" s="6"/>
      <c r="AU111" s="6"/>
      <c r="AV111" s="6"/>
      <c r="AW111" s="6"/>
      <c r="AX111" s="6"/>
    </row>
    <row r="112" spans="1:50" s="4" customFormat="1" ht="25.5" customHeight="1" thickBot="1">
      <c r="A112" s="250"/>
      <c r="B112" s="251"/>
      <c r="C112" s="251"/>
      <c r="D112" s="251"/>
      <c r="E112" s="251"/>
      <c r="F112" s="288"/>
      <c r="G112" s="96"/>
      <c r="H112" s="271"/>
      <c r="I112" s="272"/>
      <c r="J112" s="272"/>
      <c r="K112" s="272"/>
      <c r="L112" s="300"/>
      <c r="M112" s="300"/>
      <c r="N112" s="300"/>
      <c r="O112" s="300"/>
      <c r="P112" s="300"/>
      <c r="Q112" s="300"/>
      <c r="R112" s="300"/>
      <c r="S112" s="300"/>
      <c r="T112" s="301"/>
      <c r="U112" s="318">
        <f>'シート①データ入力・貼付シート'!$D$35</f>
        <v>0</v>
      </c>
      <c r="V112" s="319"/>
      <c r="W112" s="319"/>
      <c r="X112" s="319"/>
      <c r="Y112" s="319"/>
      <c r="Z112" s="319"/>
      <c r="AA112" s="309">
        <f>'シート①データ入力・貼付シート'!$E$35</f>
        <v>0</v>
      </c>
      <c r="AB112" s="309"/>
      <c r="AC112" s="309"/>
      <c r="AD112" s="309"/>
      <c r="AE112" s="316">
        <f>'シート①データ入力・貼付シート'!$G$35</f>
        <v>0</v>
      </c>
      <c r="AF112" s="316"/>
      <c r="AG112" s="316"/>
      <c r="AH112" s="317"/>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396" t="s">
        <v>5</v>
      </c>
      <c r="B114" s="258" t="s">
        <v>76</v>
      </c>
      <c r="C114" s="259"/>
      <c r="D114" s="259"/>
      <c r="E114" s="259"/>
      <c r="F114" s="399" t="s">
        <v>78</v>
      </c>
      <c r="G114" s="400"/>
      <c r="H114" s="400"/>
      <c r="I114" s="400"/>
      <c r="J114" s="400"/>
      <c r="K114" s="400"/>
      <c r="L114" s="400"/>
      <c r="M114" s="400"/>
      <c r="N114" s="400"/>
      <c r="O114" s="401"/>
      <c r="P114" s="259" t="s">
        <v>77</v>
      </c>
      <c r="Q114" s="259"/>
      <c r="R114" s="259"/>
      <c r="S114" s="259"/>
      <c r="T114" s="305"/>
      <c r="U114" s="302" t="s">
        <v>4</v>
      </c>
      <c r="V114" s="278" t="s">
        <v>42</v>
      </c>
      <c r="W114" s="279"/>
      <c r="X114" s="279"/>
      <c r="Y114" s="279"/>
      <c r="Z114" s="279"/>
      <c r="AA114" s="279"/>
      <c r="AB114" s="279"/>
      <c r="AC114" s="279"/>
      <c r="AD114" s="279"/>
      <c r="AE114" s="279"/>
      <c r="AF114" s="279"/>
      <c r="AG114" s="279"/>
      <c r="AH114" s="280"/>
      <c r="AI114" s="282"/>
      <c r="AJ114" s="284"/>
      <c r="AK114" s="9"/>
      <c r="AL114" s="9"/>
      <c r="AM114" s="9"/>
    </row>
    <row r="115" spans="1:86" s="4" customFormat="1" ht="27" customHeight="1">
      <c r="A115" s="397"/>
      <c r="B115" s="260"/>
      <c r="C115" s="261"/>
      <c r="D115" s="261"/>
      <c r="E115" s="261"/>
      <c r="F115" s="402"/>
      <c r="G115" s="403"/>
      <c r="H115" s="403"/>
      <c r="I115" s="403"/>
      <c r="J115" s="403"/>
      <c r="K115" s="403"/>
      <c r="L115" s="403"/>
      <c r="M115" s="403"/>
      <c r="N115" s="403"/>
      <c r="O115" s="404"/>
      <c r="P115" s="261"/>
      <c r="Q115" s="261"/>
      <c r="R115" s="261"/>
      <c r="S115" s="261"/>
      <c r="T115" s="306"/>
      <c r="U115" s="303"/>
      <c r="V115" s="266" t="s">
        <v>0</v>
      </c>
      <c r="W115" s="267"/>
      <c r="X115" s="267"/>
      <c r="Y115" s="267"/>
      <c r="Z115" s="281"/>
      <c r="AA115" s="267" t="s">
        <v>1</v>
      </c>
      <c r="AB115" s="281"/>
      <c r="AC115" s="267" t="s">
        <v>2</v>
      </c>
      <c r="AD115" s="281"/>
      <c r="AE115" s="267" t="s">
        <v>89</v>
      </c>
      <c r="AF115" s="281"/>
      <c r="AG115" s="266" t="s">
        <v>3</v>
      </c>
      <c r="AH115" s="283"/>
      <c r="AI115" s="282"/>
      <c r="AJ115" s="284"/>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398"/>
      <c r="B116" s="262"/>
      <c r="C116" s="263"/>
      <c r="D116" s="263"/>
      <c r="E116" s="263"/>
      <c r="F116" s="405"/>
      <c r="G116" s="406"/>
      <c r="H116" s="406"/>
      <c r="I116" s="406"/>
      <c r="J116" s="406"/>
      <c r="K116" s="406"/>
      <c r="L116" s="406"/>
      <c r="M116" s="406"/>
      <c r="N116" s="406"/>
      <c r="O116" s="407"/>
      <c r="P116" s="263"/>
      <c r="Q116" s="263"/>
      <c r="R116" s="263"/>
      <c r="S116" s="263"/>
      <c r="T116" s="307"/>
      <c r="U116" s="304"/>
      <c r="V116" s="38">
        <v>50</v>
      </c>
      <c r="W116" s="39">
        <v>100</v>
      </c>
      <c r="X116" s="39">
        <v>200</v>
      </c>
      <c r="Y116" s="39">
        <v>400</v>
      </c>
      <c r="Z116" s="40">
        <v>800</v>
      </c>
      <c r="AA116" s="39">
        <v>100</v>
      </c>
      <c r="AB116" s="41">
        <v>200</v>
      </c>
      <c r="AC116" s="39">
        <v>100</v>
      </c>
      <c r="AD116" s="41">
        <v>200</v>
      </c>
      <c r="AE116" s="39">
        <v>100</v>
      </c>
      <c r="AF116" s="41">
        <v>200</v>
      </c>
      <c r="AG116" s="38">
        <v>200</v>
      </c>
      <c r="AH116" s="42">
        <v>400</v>
      </c>
      <c r="AI116" s="282"/>
      <c r="AJ116" s="284"/>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36">
        <f>'シート①データ入力・貼付シート'!B85</f>
        <v>0</v>
      </c>
      <c r="C117" s="234"/>
      <c r="D117" s="234"/>
      <c r="E117" s="234"/>
      <c r="F117" s="237">
        <f>'シート①データ入力・貼付シート'!C85</f>
        <v>0</v>
      </c>
      <c r="G117" s="238"/>
      <c r="H117" s="238"/>
      <c r="I117" s="238"/>
      <c r="J117" s="238"/>
      <c r="K117" s="238"/>
      <c r="L117" s="238"/>
      <c r="M117" s="238"/>
      <c r="N117" s="238"/>
      <c r="O117" s="239"/>
      <c r="P117" s="234">
        <f>'シート①データ入力・貼付シート'!D85</f>
        <v>0</v>
      </c>
      <c r="Q117" s="234"/>
      <c r="R117" s="234"/>
      <c r="S117" s="234"/>
      <c r="T117" s="235"/>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36">
        <f>'シート①データ入力・貼付シート'!B86</f>
        <v>0</v>
      </c>
      <c r="C118" s="234"/>
      <c r="D118" s="234"/>
      <c r="E118" s="234"/>
      <c r="F118" s="237">
        <f>'シート①データ入力・貼付シート'!C86</f>
        <v>0</v>
      </c>
      <c r="G118" s="238"/>
      <c r="H118" s="238"/>
      <c r="I118" s="238"/>
      <c r="J118" s="238"/>
      <c r="K118" s="238"/>
      <c r="L118" s="238"/>
      <c r="M118" s="238"/>
      <c r="N118" s="238"/>
      <c r="O118" s="239"/>
      <c r="P118" s="234">
        <f>'シート①データ入力・貼付シート'!D86</f>
        <v>0</v>
      </c>
      <c r="Q118" s="234"/>
      <c r="R118" s="234"/>
      <c r="S118" s="234"/>
      <c r="T118" s="235"/>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36">
        <f>'シート①データ入力・貼付シート'!B87</f>
        <v>0</v>
      </c>
      <c r="C119" s="234"/>
      <c r="D119" s="234"/>
      <c r="E119" s="234"/>
      <c r="F119" s="237">
        <f>'シート①データ入力・貼付シート'!C87</f>
        <v>0</v>
      </c>
      <c r="G119" s="238"/>
      <c r="H119" s="238"/>
      <c r="I119" s="238"/>
      <c r="J119" s="238"/>
      <c r="K119" s="238"/>
      <c r="L119" s="238"/>
      <c r="M119" s="238"/>
      <c r="N119" s="238"/>
      <c r="O119" s="239"/>
      <c r="P119" s="234">
        <f>'シート①データ入力・貼付シート'!D87</f>
        <v>0</v>
      </c>
      <c r="Q119" s="234"/>
      <c r="R119" s="234"/>
      <c r="S119" s="234"/>
      <c r="T119" s="235"/>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36">
        <f>'シート①データ入力・貼付シート'!B88</f>
        <v>0</v>
      </c>
      <c r="C120" s="234"/>
      <c r="D120" s="234"/>
      <c r="E120" s="234"/>
      <c r="F120" s="237">
        <f>'シート①データ入力・貼付シート'!C88</f>
        <v>0</v>
      </c>
      <c r="G120" s="238"/>
      <c r="H120" s="238"/>
      <c r="I120" s="238"/>
      <c r="J120" s="238"/>
      <c r="K120" s="238"/>
      <c r="L120" s="238"/>
      <c r="M120" s="238"/>
      <c r="N120" s="238"/>
      <c r="O120" s="239"/>
      <c r="P120" s="234">
        <f>'シート①データ入力・貼付シート'!D88</f>
        <v>0</v>
      </c>
      <c r="Q120" s="234"/>
      <c r="R120" s="234"/>
      <c r="S120" s="234"/>
      <c r="T120" s="235"/>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36">
        <f>'シート①データ入力・貼付シート'!B89</f>
        <v>0</v>
      </c>
      <c r="C121" s="234"/>
      <c r="D121" s="234"/>
      <c r="E121" s="234"/>
      <c r="F121" s="237">
        <f>'シート①データ入力・貼付シート'!C89</f>
        <v>0</v>
      </c>
      <c r="G121" s="238"/>
      <c r="H121" s="238"/>
      <c r="I121" s="238"/>
      <c r="J121" s="238"/>
      <c r="K121" s="238"/>
      <c r="L121" s="238"/>
      <c r="M121" s="238"/>
      <c r="N121" s="238"/>
      <c r="O121" s="239"/>
      <c r="P121" s="234">
        <f>'シート①データ入力・貼付シート'!D89</f>
        <v>0</v>
      </c>
      <c r="Q121" s="234"/>
      <c r="R121" s="234"/>
      <c r="S121" s="234"/>
      <c r="T121" s="235"/>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36">
        <f>'シート①データ入力・貼付シート'!B90</f>
        <v>0</v>
      </c>
      <c r="C122" s="234"/>
      <c r="D122" s="234"/>
      <c r="E122" s="234"/>
      <c r="F122" s="237">
        <f>'シート①データ入力・貼付シート'!C90</f>
        <v>0</v>
      </c>
      <c r="G122" s="238"/>
      <c r="H122" s="238"/>
      <c r="I122" s="238"/>
      <c r="J122" s="238"/>
      <c r="K122" s="238"/>
      <c r="L122" s="238"/>
      <c r="M122" s="238"/>
      <c r="N122" s="238"/>
      <c r="O122" s="239"/>
      <c r="P122" s="234">
        <f>'シート①データ入力・貼付シート'!D90</f>
        <v>0</v>
      </c>
      <c r="Q122" s="234"/>
      <c r="R122" s="234"/>
      <c r="S122" s="234"/>
      <c r="T122" s="235"/>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36">
        <f>'シート①データ入力・貼付シート'!B91</f>
        <v>0</v>
      </c>
      <c r="C123" s="234"/>
      <c r="D123" s="234"/>
      <c r="E123" s="234"/>
      <c r="F123" s="237">
        <f>'シート①データ入力・貼付シート'!C91</f>
        <v>0</v>
      </c>
      <c r="G123" s="238"/>
      <c r="H123" s="238"/>
      <c r="I123" s="238"/>
      <c r="J123" s="238"/>
      <c r="K123" s="238"/>
      <c r="L123" s="238"/>
      <c r="M123" s="238"/>
      <c r="N123" s="238"/>
      <c r="O123" s="239"/>
      <c r="P123" s="234">
        <f>'シート①データ入力・貼付シート'!D91</f>
        <v>0</v>
      </c>
      <c r="Q123" s="234"/>
      <c r="R123" s="234"/>
      <c r="S123" s="234"/>
      <c r="T123" s="235"/>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36">
        <f>'シート①データ入力・貼付シート'!B92</f>
        <v>0</v>
      </c>
      <c r="C124" s="234"/>
      <c r="D124" s="234"/>
      <c r="E124" s="234"/>
      <c r="F124" s="237">
        <f>'シート①データ入力・貼付シート'!C92</f>
        <v>0</v>
      </c>
      <c r="G124" s="238"/>
      <c r="H124" s="238"/>
      <c r="I124" s="238"/>
      <c r="J124" s="238"/>
      <c r="K124" s="238"/>
      <c r="L124" s="238"/>
      <c r="M124" s="238"/>
      <c r="N124" s="238"/>
      <c r="O124" s="239"/>
      <c r="P124" s="234">
        <f>'シート①データ入力・貼付シート'!D92</f>
        <v>0</v>
      </c>
      <c r="Q124" s="234"/>
      <c r="R124" s="234"/>
      <c r="S124" s="234"/>
      <c r="T124" s="235"/>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36">
        <f>'シート①データ入力・貼付シート'!B93</f>
        <v>0</v>
      </c>
      <c r="C125" s="234"/>
      <c r="D125" s="234"/>
      <c r="E125" s="234"/>
      <c r="F125" s="237">
        <f>'シート①データ入力・貼付シート'!C93</f>
        <v>0</v>
      </c>
      <c r="G125" s="238"/>
      <c r="H125" s="238"/>
      <c r="I125" s="238"/>
      <c r="J125" s="238"/>
      <c r="K125" s="238"/>
      <c r="L125" s="238"/>
      <c r="M125" s="238"/>
      <c r="N125" s="238"/>
      <c r="O125" s="239"/>
      <c r="P125" s="234">
        <f>'シート①データ入力・貼付シート'!D93</f>
        <v>0</v>
      </c>
      <c r="Q125" s="234"/>
      <c r="R125" s="234"/>
      <c r="S125" s="234"/>
      <c r="T125" s="235"/>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36">
        <f>'シート①データ入力・貼付シート'!B94</f>
        <v>0</v>
      </c>
      <c r="C126" s="234"/>
      <c r="D126" s="234"/>
      <c r="E126" s="234"/>
      <c r="F126" s="237">
        <f>'シート①データ入力・貼付シート'!C94</f>
        <v>0</v>
      </c>
      <c r="G126" s="238"/>
      <c r="H126" s="238"/>
      <c r="I126" s="238"/>
      <c r="J126" s="238"/>
      <c r="K126" s="238"/>
      <c r="L126" s="238"/>
      <c r="M126" s="238"/>
      <c r="N126" s="238"/>
      <c r="O126" s="239"/>
      <c r="P126" s="234">
        <f>'シート①データ入力・貼付シート'!D94</f>
        <v>0</v>
      </c>
      <c r="Q126" s="234"/>
      <c r="R126" s="234"/>
      <c r="S126" s="234"/>
      <c r="T126" s="235"/>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36">
        <f>'シート①データ入力・貼付シート'!B95</f>
        <v>0</v>
      </c>
      <c r="C127" s="234"/>
      <c r="D127" s="234"/>
      <c r="E127" s="234"/>
      <c r="F127" s="237">
        <f>'シート①データ入力・貼付シート'!C95</f>
        <v>0</v>
      </c>
      <c r="G127" s="238"/>
      <c r="H127" s="238"/>
      <c r="I127" s="238"/>
      <c r="J127" s="238"/>
      <c r="K127" s="238"/>
      <c r="L127" s="238"/>
      <c r="M127" s="238"/>
      <c r="N127" s="238"/>
      <c r="O127" s="239"/>
      <c r="P127" s="234">
        <f>'シート①データ入力・貼付シート'!D95</f>
        <v>0</v>
      </c>
      <c r="Q127" s="234"/>
      <c r="R127" s="234"/>
      <c r="S127" s="234"/>
      <c r="T127" s="235"/>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36">
        <f>'シート①データ入力・貼付シート'!B96</f>
        <v>0</v>
      </c>
      <c r="C128" s="234"/>
      <c r="D128" s="234"/>
      <c r="E128" s="234"/>
      <c r="F128" s="237">
        <f>'シート①データ入力・貼付シート'!C96</f>
        <v>0</v>
      </c>
      <c r="G128" s="238"/>
      <c r="H128" s="238"/>
      <c r="I128" s="238"/>
      <c r="J128" s="238"/>
      <c r="K128" s="238"/>
      <c r="L128" s="238"/>
      <c r="M128" s="238"/>
      <c r="N128" s="238"/>
      <c r="O128" s="239"/>
      <c r="P128" s="234">
        <f>'シート①データ入力・貼付シート'!D96</f>
        <v>0</v>
      </c>
      <c r="Q128" s="234"/>
      <c r="R128" s="234"/>
      <c r="S128" s="234"/>
      <c r="T128" s="235"/>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36">
        <f>'シート①データ入力・貼付シート'!B97</f>
        <v>0</v>
      </c>
      <c r="C129" s="234"/>
      <c r="D129" s="234"/>
      <c r="E129" s="234"/>
      <c r="F129" s="237">
        <f>'シート①データ入力・貼付シート'!C97</f>
        <v>0</v>
      </c>
      <c r="G129" s="238"/>
      <c r="H129" s="238"/>
      <c r="I129" s="238"/>
      <c r="J129" s="238"/>
      <c r="K129" s="238"/>
      <c r="L129" s="238"/>
      <c r="M129" s="238"/>
      <c r="N129" s="238"/>
      <c r="O129" s="239"/>
      <c r="P129" s="234">
        <f>'シート①データ入力・貼付シート'!D97</f>
        <v>0</v>
      </c>
      <c r="Q129" s="234"/>
      <c r="R129" s="234"/>
      <c r="S129" s="234"/>
      <c r="T129" s="235"/>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36">
        <f>'シート①データ入力・貼付シート'!B98</f>
        <v>0</v>
      </c>
      <c r="C130" s="234"/>
      <c r="D130" s="234"/>
      <c r="E130" s="234"/>
      <c r="F130" s="237">
        <f>'シート①データ入力・貼付シート'!C98</f>
        <v>0</v>
      </c>
      <c r="G130" s="238"/>
      <c r="H130" s="238"/>
      <c r="I130" s="238"/>
      <c r="J130" s="238"/>
      <c r="K130" s="238"/>
      <c r="L130" s="238"/>
      <c r="M130" s="238"/>
      <c r="N130" s="238"/>
      <c r="O130" s="239"/>
      <c r="P130" s="234">
        <f>'シート①データ入力・貼付シート'!D98</f>
        <v>0</v>
      </c>
      <c r="Q130" s="234"/>
      <c r="R130" s="234"/>
      <c r="S130" s="234"/>
      <c r="T130" s="235"/>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36">
        <f>'シート①データ入力・貼付シート'!B99</f>
        <v>0</v>
      </c>
      <c r="C131" s="234"/>
      <c r="D131" s="234"/>
      <c r="E131" s="234"/>
      <c r="F131" s="237">
        <f>'シート①データ入力・貼付シート'!C99</f>
        <v>0</v>
      </c>
      <c r="G131" s="238"/>
      <c r="H131" s="238"/>
      <c r="I131" s="238"/>
      <c r="J131" s="238"/>
      <c r="K131" s="238"/>
      <c r="L131" s="238"/>
      <c r="M131" s="238"/>
      <c r="N131" s="238"/>
      <c r="O131" s="239"/>
      <c r="P131" s="234">
        <f>'シート①データ入力・貼付シート'!D99</f>
        <v>0</v>
      </c>
      <c r="Q131" s="234"/>
      <c r="R131" s="234"/>
      <c r="S131" s="234"/>
      <c r="T131" s="235"/>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36">
        <f>'シート①データ入力・貼付シート'!B100</f>
        <v>0</v>
      </c>
      <c r="C132" s="234"/>
      <c r="D132" s="234"/>
      <c r="E132" s="234"/>
      <c r="F132" s="237">
        <f>'シート①データ入力・貼付シート'!C100</f>
        <v>0</v>
      </c>
      <c r="G132" s="238"/>
      <c r="H132" s="238"/>
      <c r="I132" s="238"/>
      <c r="J132" s="238"/>
      <c r="K132" s="238"/>
      <c r="L132" s="238"/>
      <c r="M132" s="238"/>
      <c r="N132" s="238"/>
      <c r="O132" s="239"/>
      <c r="P132" s="234">
        <f>'シート①データ入力・貼付シート'!D100</f>
        <v>0</v>
      </c>
      <c r="Q132" s="234"/>
      <c r="R132" s="234"/>
      <c r="S132" s="234"/>
      <c r="T132" s="235"/>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36">
        <f>'シート①データ入力・貼付シート'!B101</f>
        <v>0</v>
      </c>
      <c r="C133" s="234"/>
      <c r="D133" s="234"/>
      <c r="E133" s="234"/>
      <c r="F133" s="237">
        <f>'シート①データ入力・貼付シート'!C101</f>
        <v>0</v>
      </c>
      <c r="G133" s="238"/>
      <c r="H133" s="238"/>
      <c r="I133" s="238"/>
      <c r="J133" s="238"/>
      <c r="K133" s="238"/>
      <c r="L133" s="238"/>
      <c r="M133" s="238"/>
      <c r="N133" s="238"/>
      <c r="O133" s="239"/>
      <c r="P133" s="234">
        <f>'シート①データ入力・貼付シート'!D101</f>
        <v>0</v>
      </c>
      <c r="Q133" s="234"/>
      <c r="R133" s="234"/>
      <c r="S133" s="234"/>
      <c r="T133" s="235"/>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36">
        <f>'シート①データ入力・貼付シート'!B102</f>
        <v>0</v>
      </c>
      <c r="C134" s="234"/>
      <c r="D134" s="234"/>
      <c r="E134" s="234"/>
      <c r="F134" s="237">
        <f>'シート①データ入力・貼付シート'!C102</f>
        <v>0</v>
      </c>
      <c r="G134" s="238"/>
      <c r="H134" s="238"/>
      <c r="I134" s="238"/>
      <c r="J134" s="238"/>
      <c r="K134" s="238"/>
      <c r="L134" s="238"/>
      <c r="M134" s="238"/>
      <c r="N134" s="238"/>
      <c r="O134" s="239"/>
      <c r="P134" s="234">
        <f>'シート①データ入力・貼付シート'!D102</f>
        <v>0</v>
      </c>
      <c r="Q134" s="234"/>
      <c r="R134" s="234"/>
      <c r="S134" s="234"/>
      <c r="T134" s="235"/>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36">
        <f>'シート①データ入力・貼付シート'!B103</f>
        <v>0</v>
      </c>
      <c r="C135" s="234"/>
      <c r="D135" s="234"/>
      <c r="E135" s="234"/>
      <c r="F135" s="237">
        <f>'シート①データ入力・貼付シート'!C103</f>
        <v>0</v>
      </c>
      <c r="G135" s="238"/>
      <c r="H135" s="238"/>
      <c r="I135" s="238"/>
      <c r="J135" s="238"/>
      <c r="K135" s="238"/>
      <c r="L135" s="238"/>
      <c r="M135" s="238"/>
      <c r="N135" s="238"/>
      <c r="O135" s="239"/>
      <c r="P135" s="234">
        <f>'シート①データ入力・貼付シート'!D103</f>
        <v>0</v>
      </c>
      <c r="Q135" s="234"/>
      <c r="R135" s="234"/>
      <c r="S135" s="234"/>
      <c r="T135" s="235"/>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408">
        <f>'シート①データ入力・貼付シート'!B104</f>
        <v>0</v>
      </c>
      <c r="C136" s="409"/>
      <c r="D136" s="409"/>
      <c r="E136" s="409"/>
      <c r="F136" s="410">
        <f>'シート①データ入力・貼付シート'!C104</f>
        <v>0</v>
      </c>
      <c r="G136" s="411"/>
      <c r="H136" s="411"/>
      <c r="I136" s="411"/>
      <c r="J136" s="411"/>
      <c r="K136" s="411"/>
      <c r="L136" s="411"/>
      <c r="M136" s="411"/>
      <c r="N136" s="411"/>
      <c r="O136" s="412"/>
      <c r="P136" s="409">
        <f>'シート①データ入力・貼付シート'!D104</f>
        <v>0</v>
      </c>
      <c r="Q136" s="409"/>
      <c r="R136" s="409"/>
      <c r="S136" s="409"/>
      <c r="T136" s="413"/>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9</v>
      </c>
      <c r="C138" s="64" t="s">
        <v>11</v>
      </c>
      <c r="D138" s="65">
        <f>COUNTIF($AI$22:$AI$89,1)</f>
        <v>0</v>
      </c>
      <c r="E138" s="64" t="s">
        <v>12</v>
      </c>
      <c r="F138" s="64" t="s">
        <v>13</v>
      </c>
      <c r="G138" s="66" t="s">
        <v>44</v>
      </c>
      <c r="H138" s="66"/>
      <c r="I138" s="63" t="s">
        <v>10</v>
      </c>
      <c r="J138" s="64" t="s">
        <v>14</v>
      </c>
      <c r="K138" s="65">
        <f>COUNTIF($AI$117:$AI$183,2)</f>
        <v>0</v>
      </c>
      <c r="L138" s="64" t="s">
        <v>15</v>
      </c>
      <c r="M138" s="64" t="s">
        <v>13</v>
      </c>
      <c r="N138" s="67" t="s">
        <v>45</v>
      </c>
      <c r="Q138" s="394" t="s">
        <v>16</v>
      </c>
      <c r="R138" s="394"/>
      <c r="S138" s="394"/>
      <c r="T138" s="394"/>
      <c r="U138" s="64" t="s">
        <v>47</v>
      </c>
      <c r="V138" s="65">
        <f>$D$43+$K$43</f>
        <v>0</v>
      </c>
      <c r="W138" s="64" t="s">
        <v>46</v>
      </c>
      <c r="X138" s="64" t="s">
        <v>13</v>
      </c>
      <c r="AB138" s="69"/>
      <c r="AC138" s="63" t="s">
        <v>80</v>
      </c>
      <c r="AD138" s="64" t="s">
        <v>47</v>
      </c>
      <c r="AE138" s="65">
        <f>SUM($AJ$22:$AJ$183)</f>
        <v>0</v>
      </c>
      <c r="AF138" s="64" t="s">
        <v>15</v>
      </c>
      <c r="AG138" s="69" t="s">
        <v>83</v>
      </c>
      <c r="AN138" s="70"/>
      <c r="AO138" s="70"/>
      <c r="AP138" s="70"/>
      <c r="AQ138" s="70"/>
      <c r="AR138" s="70"/>
    </row>
    <row r="139" spans="28:44" s="62" customFormat="1" ht="27" customHeight="1">
      <c r="AB139" s="69"/>
      <c r="AC139" s="63" t="s">
        <v>81</v>
      </c>
      <c r="AD139" s="64" t="s">
        <v>47</v>
      </c>
      <c r="AE139" s="71">
        <f>SUM($AI$15:$AI$17,$AI$111:$AI$112)</f>
        <v>0</v>
      </c>
      <c r="AF139" s="64" t="s">
        <v>15</v>
      </c>
      <c r="AG139" s="69" t="s">
        <v>83</v>
      </c>
      <c r="AN139" s="70"/>
      <c r="AO139" s="70"/>
      <c r="AP139" s="70"/>
      <c r="AQ139" s="70"/>
      <c r="AR139" s="70"/>
    </row>
    <row r="140" spans="1:44" s="62" customFormat="1" ht="27" customHeight="1">
      <c r="A140" s="62" t="s">
        <v>32</v>
      </c>
      <c r="B140" s="69" t="s">
        <v>153</v>
      </c>
      <c r="C140" s="69"/>
      <c r="AN140" s="70"/>
      <c r="AO140" s="70"/>
      <c r="AP140" s="70"/>
      <c r="AQ140" s="70"/>
      <c r="AR140" s="70"/>
    </row>
    <row r="141" spans="1:12" s="62" customFormat="1" ht="27" customHeight="1">
      <c r="A141" s="62" t="s">
        <v>33</v>
      </c>
      <c r="B141" s="69" t="s">
        <v>131</v>
      </c>
      <c r="C141" s="69"/>
      <c r="K141" s="72"/>
      <c r="L141" s="72"/>
    </row>
    <row r="142" spans="4:39" s="62" customFormat="1" ht="27" customHeight="1">
      <c r="D142" s="63" t="s">
        <v>147</v>
      </c>
      <c r="E142" s="395">
        <f>'シート①データ入力・貼付シート'!$E$20</f>
        <v>0</v>
      </c>
      <c r="F142" s="395"/>
      <c r="G142" s="69" t="s">
        <v>6</v>
      </c>
      <c r="H142" s="395">
        <f>'シート①データ入力・貼付シート'!$G$20</f>
        <v>0</v>
      </c>
      <c r="I142" s="395"/>
      <c r="J142" s="69" t="s">
        <v>7</v>
      </c>
      <c r="K142" s="395">
        <f>'シート①データ入力・貼付シート'!$I$20</f>
        <v>0</v>
      </c>
      <c r="L142" s="395"/>
      <c r="M142" s="69" t="s">
        <v>8</v>
      </c>
      <c r="AL142" s="73"/>
      <c r="AM142" s="58"/>
    </row>
    <row r="143" spans="9:68" s="62" customFormat="1" ht="38.25" customHeight="1">
      <c r="I143" s="257">
        <f>'シート①データ入力・貼付シート'!$D$2</f>
        <v>0</v>
      </c>
      <c r="J143" s="257"/>
      <c r="K143" s="257"/>
      <c r="L143" s="257"/>
      <c r="M143" s="257"/>
      <c r="N143" s="257"/>
      <c r="O143" s="257"/>
      <c r="P143" s="257"/>
      <c r="Q143" s="257"/>
      <c r="R143" s="257"/>
      <c r="S143" s="257"/>
      <c r="T143" s="257"/>
      <c r="U143" s="74"/>
      <c r="V143" s="74"/>
      <c r="W143" s="233" t="s">
        <v>110</v>
      </c>
      <c r="X143" s="233"/>
      <c r="Y143" s="75"/>
      <c r="Z143" s="416">
        <f>'シート①データ入力・貼付シート'!$D$8</f>
        <v>0</v>
      </c>
      <c r="AA143" s="416"/>
      <c r="AB143" s="416"/>
      <c r="AC143" s="416"/>
      <c r="AD143" s="416"/>
      <c r="AE143" s="416"/>
      <c r="AF143" s="416"/>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128</v>
      </c>
      <c r="V144" s="5"/>
      <c r="W144" s="5"/>
      <c r="X144" s="5"/>
      <c r="Y144" s="5"/>
      <c r="Z144" s="5"/>
      <c r="AE144" s="276"/>
      <c r="AF144" s="276"/>
      <c r="AG144" s="276"/>
      <c r="AH144" s="276"/>
      <c r="AN144" s="308" t="s">
        <v>27</v>
      </c>
      <c r="AO144" s="308" t="s">
        <v>28</v>
      </c>
      <c r="AP144" s="308" t="s">
        <v>29</v>
      </c>
      <c r="AQ144" s="308" t="s">
        <v>30</v>
      </c>
      <c r="AS144" s="308" t="s">
        <v>34</v>
      </c>
      <c r="AT144" s="308" t="s">
        <v>35</v>
      </c>
      <c r="AU144" s="308" t="s">
        <v>36</v>
      </c>
      <c r="AV144" s="308" t="s">
        <v>37</v>
      </c>
      <c r="AW144" s="308" t="s">
        <v>39</v>
      </c>
      <c r="AX144" s="308" t="s">
        <v>38</v>
      </c>
    </row>
    <row r="145" spans="1:50" s="4" customFormat="1" ht="40.5" customHeight="1">
      <c r="A145" s="147" t="s">
        <v>123</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7">
        <f>'シート①データ入力・貼付シート'!$D$9</f>
        <v>0</v>
      </c>
      <c r="AF145" s="388"/>
      <c r="AG145" s="388"/>
      <c r="AH145" s="388"/>
      <c r="AN145" s="308"/>
      <c r="AO145" s="308"/>
      <c r="AP145" s="308"/>
      <c r="AQ145" s="308"/>
      <c r="AS145" s="308"/>
      <c r="AT145" s="308"/>
      <c r="AU145" s="308"/>
      <c r="AV145" s="308"/>
      <c r="AW145" s="308"/>
      <c r="AX145" s="308"/>
    </row>
    <row r="146" spans="1:50" s="4" customFormat="1" ht="40.5" customHeight="1" thickBot="1">
      <c r="A146" s="147" t="s">
        <v>151</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124</v>
      </c>
      <c r="AE146" s="388"/>
      <c r="AF146" s="388"/>
      <c r="AG146" s="388"/>
      <c r="AH146" s="388"/>
      <c r="AN146" s="308"/>
      <c r="AO146" s="308"/>
      <c r="AP146" s="308"/>
      <c r="AQ146" s="308"/>
      <c r="AS146" s="308"/>
      <c r="AT146" s="308"/>
      <c r="AU146" s="308"/>
      <c r="AV146" s="308"/>
      <c r="AW146" s="308"/>
      <c r="AX146" s="308"/>
    </row>
    <row r="147" spans="1:50" s="4" customFormat="1" ht="38.25" customHeight="1">
      <c r="A147" s="150"/>
      <c r="B147" s="150"/>
      <c r="C147" s="150"/>
      <c r="D147" s="150"/>
      <c r="E147" s="414" t="s">
        <v>150</v>
      </c>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150"/>
      <c r="AB147" s="150"/>
      <c r="AC147" s="150"/>
      <c r="AD147" s="150"/>
      <c r="AE147" s="150"/>
      <c r="AF147" s="150"/>
      <c r="AG147" s="150"/>
      <c r="AH147" s="150"/>
      <c r="AI147" s="8"/>
      <c r="AJ147" s="8"/>
      <c r="AK147" s="8"/>
      <c r="AL147" s="8"/>
      <c r="AM147" s="8"/>
      <c r="AN147" s="308"/>
      <c r="AO147" s="308"/>
      <c r="AP147" s="308"/>
      <c r="AQ147" s="308"/>
      <c r="AS147" s="308"/>
      <c r="AT147" s="308"/>
      <c r="AU147" s="308"/>
      <c r="AV147" s="308"/>
      <c r="AW147" s="308"/>
      <c r="AX147" s="308"/>
    </row>
    <row r="148" spans="1:50" s="4" customFormat="1" ht="21.75" customHeight="1">
      <c r="A148" s="8"/>
      <c r="B148" s="8"/>
      <c r="C148" s="8"/>
      <c r="D148" s="8"/>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10"/>
      <c r="AB148" s="381" t="s">
        <v>43</v>
      </c>
      <c r="AC148" s="382"/>
      <c r="AD148" s="382"/>
      <c r="AE148" s="382"/>
      <c r="AF148" s="382"/>
      <c r="AG148" s="382"/>
      <c r="AH148" s="383"/>
      <c r="AN148" s="308"/>
      <c r="AO148" s="308"/>
      <c r="AP148" s="308"/>
      <c r="AQ148" s="308"/>
      <c r="AS148" s="308"/>
      <c r="AT148" s="308"/>
      <c r="AU148" s="308"/>
      <c r="AV148" s="308"/>
      <c r="AW148" s="308"/>
      <c r="AX148" s="308"/>
    </row>
    <row r="149" spans="5:50" s="4" customFormat="1" ht="27" customHeight="1" thickBot="1">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10"/>
      <c r="AB149" s="384"/>
      <c r="AC149" s="385"/>
      <c r="AD149" s="385"/>
      <c r="AE149" s="385"/>
      <c r="AF149" s="385"/>
      <c r="AG149" s="385"/>
      <c r="AH149" s="386"/>
      <c r="AN149" s="308"/>
      <c r="AO149" s="308"/>
      <c r="AP149" s="308"/>
      <c r="AQ149" s="308"/>
      <c r="AS149" s="308"/>
      <c r="AT149" s="308"/>
      <c r="AU149" s="308"/>
      <c r="AV149" s="308"/>
      <c r="AW149" s="308"/>
      <c r="AX149" s="308"/>
    </row>
    <row r="150" spans="1:50" s="4" customFormat="1" ht="27" customHeight="1">
      <c r="A150" s="371" t="s">
        <v>18</v>
      </c>
      <c r="B150" s="372"/>
      <c r="C150" s="373"/>
      <c r="D150" s="380">
        <f>PHONETIC('シート①データ入力・貼付シート'!$D$2)</f>
      </c>
      <c r="E150" s="290"/>
      <c r="F150" s="290"/>
      <c r="G150" s="290"/>
      <c r="H150" s="290"/>
      <c r="I150" s="290"/>
      <c r="J150" s="290"/>
      <c r="K150" s="290"/>
      <c r="L150" s="290"/>
      <c r="M150" s="290"/>
      <c r="N150" s="290"/>
      <c r="O150" s="290"/>
      <c r="P150" s="290"/>
      <c r="Q150" s="291"/>
      <c r="R150" s="289" t="s">
        <v>21</v>
      </c>
      <c r="S150" s="290"/>
      <c r="T150" s="290"/>
      <c r="U150" s="290"/>
      <c r="V150" s="290"/>
      <c r="W150" s="290"/>
      <c r="X150" s="290"/>
      <c r="Y150" s="290"/>
      <c r="Z150" s="290"/>
      <c r="AA150" s="291"/>
      <c r="AB150" s="289" t="s">
        <v>86</v>
      </c>
      <c r="AC150" s="290"/>
      <c r="AD150" s="290"/>
      <c r="AE150" s="290"/>
      <c r="AF150" s="290"/>
      <c r="AG150" s="290"/>
      <c r="AH150" s="389"/>
      <c r="AI150" s="11"/>
      <c r="AJ150" s="11"/>
      <c r="AK150" s="11"/>
      <c r="AL150" s="11"/>
      <c r="AM150" s="11"/>
      <c r="AN150" s="308"/>
      <c r="AO150" s="308"/>
      <c r="AP150" s="308"/>
      <c r="AQ150" s="308"/>
      <c r="AS150" s="308"/>
      <c r="AT150" s="308"/>
      <c r="AU150" s="308"/>
      <c r="AV150" s="308"/>
      <c r="AW150" s="308"/>
      <c r="AX150" s="308"/>
    </row>
    <row r="151" spans="1:50" s="4" customFormat="1" ht="27" customHeight="1">
      <c r="A151" s="364" t="s">
        <v>25</v>
      </c>
      <c r="B151" s="365"/>
      <c r="C151" s="366"/>
      <c r="D151" s="374">
        <f>'シート①データ入力・貼付シート'!$D$2</f>
        <v>0</v>
      </c>
      <c r="E151" s="375"/>
      <c r="F151" s="375"/>
      <c r="G151" s="375"/>
      <c r="H151" s="375"/>
      <c r="I151" s="375"/>
      <c r="J151" s="375"/>
      <c r="K151" s="375"/>
      <c r="L151" s="375"/>
      <c r="M151" s="375"/>
      <c r="N151" s="375"/>
      <c r="O151" s="375"/>
      <c r="P151" s="375"/>
      <c r="Q151" s="376"/>
      <c r="R151" s="358">
        <f>'シート①データ入力・貼付シート'!$D$5</f>
        <v>0</v>
      </c>
      <c r="S151" s="359"/>
      <c r="T151" s="359"/>
      <c r="U151" s="359"/>
      <c r="V151" s="359"/>
      <c r="W151" s="359"/>
      <c r="X151" s="359"/>
      <c r="Y151" s="359"/>
      <c r="Z151" s="359"/>
      <c r="AA151" s="360"/>
      <c r="AB151" s="12" t="s">
        <v>87</v>
      </c>
      <c r="AC151" s="392">
        <f>'シート①データ入力・貼付シート'!$D$6</f>
        <v>0</v>
      </c>
      <c r="AD151" s="392"/>
      <c r="AE151" s="392"/>
      <c r="AF151" s="392"/>
      <c r="AG151" s="392"/>
      <c r="AH151" s="393"/>
      <c r="AI151" s="13"/>
      <c r="AJ151" s="13"/>
      <c r="AK151" s="13"/>
      <c r="AL151" s="13"/>
      <c r="AM151" s="13"/>
      <c r="AN151" s="308"/>
      <c r="AO151" s="308"/>
      <c r="AP151" s="308"/>
      <c r="AQ151" s="308"/>
      <c r="AS151" s="308"/>
      <c r="AT151" s="308"/>
      <c r="AU151" s="308"/>
      <c r="AV151" s="308"/>
      <c r="AW151" s="308"/>
      <c r="AX151" s="308"/>
    </row>
    <row r="152" spans="1:50" s="4" customFormat="1" ht="27" customHeight="1">
      <c r="A152" s="367"/>
      <c r="B152" s="368"/>
      <c r="C152" s="369"/>
      <c r="D152" s="377"/>
      <c r="E152" s="378"/>
      <c r="F152" s="378"/>
      <c r="G152" s="378"/>
      <c r="H152" s="378"/>
      <c r="I152" s="378"/>
      <c r="J152" s="378"/>
      <c r="K152" s="378"/>
      <c r="L152" s="378"/>
      <c r="M152" s="378"/>
      <c r="N152" s="378"/>
      <c r="O152" s="378"/>
      <c r="P152" s="378"/>
      <c r="Q152" s="379"/>
      <c r="R152" s="361"/>
      <c r="S152" s="362"/>
      <c r="T152" s="362"/>
      <c r="U152" s="362"/>
      <c r="V152" s="362"/>
      <c r="W152" s="362"/>
      <c r="X152" s="362"/>
      <c r="Y152" s="362"/>
      <c r="Z152" s="362"/>
      <c r="AA152" s="363"/>
      <c r="AB152" s="14" t="s">
        <v>22</v>
      </c>
      <c r="AC152" s="390">
        <f>'シート①データ入力・貼付シート'!$D$7</f>
        <v>0</v>
      </c>
      <c r="AD152" s="390"/>
      <c r="AE152" s="390"/>
      <c r="AF152" s="390"/>
      <c r="AG152" s="390"/>
      <c r="AH152" s="391"/>
      <c r="AI152" s="13"/>
      <c r="AJ152" s="13"/>
      <c r="AK152" s="13"/>
      <c r="AL152" s="13"/>
      <c r="AM152" s="13"/>
      <c r="AN152" s="308"/>
      <c r="AO152" s="308"/>
      <c r="AP152" s="308"/>
      <c r="AQ152" s="308"/>
      <c r="AS152" s="308"/>
      <c r="AT152" s="308"/>
      <c r="AU152" s="308"/>
      <c r="AV152" s="308"/>
      <c r="AW152" s="308"/>
      <c r="AX152" s="308"/>
    </row>
    <row r="153" spans="1:50" s="4" customFormat="1" ht="36.75" customHeight="1">
      <c r="A153" s="264" t="s">
        <v>48</v>
      </c>
      <c r="B153" s="265"/>
      <c r="C153" s="265"/>
      <c r="D153" s="266" t="s">
        <v>17</v>
      </c>
      <c r="E153" s="267"/>
      <c r="F153" s="267"/>
      <c r="G153" s="267"/>
      <c r="H153" s="267"/>
      <c r="I153" s="268"/>
      <c r="J153" s="277" t="s">
        <v>24</v>
      </c>
      <c r="K153" s="267"/>
      <c r="L153" s="267"/>
      <c r="M153" s="281"/>
      <c r="N153" s="266" t="s">
        <v>18</v>
      </c>
      <c r="O153" s="268"/>
      <c r="P153" s="277">
        <f>'シート①データ入力・貼付シート'!$D$12</f>
        <v>0</v>
      </c>
      <c r="Q153" s="267"/>
      <c r="R153" s="267"/>
      <c r="S153" s="267"/>
      <c r="T153" s="267"/>
      <c r="U153" s="267"/>
      <c r="V153" s="267"/>
      <c r="W153" s="267"/>
      <c r="X153" s="268"/>
      <c r="Y153" s="15" t="s">
        <v>26</v>
      </c>
      <c r="Z153" s="266" t="s">
        <v>23</v>
      </c>
      <c r="AA153" s="268"/>
      <c r="AB153" s="277">
        <f>'シート①データ入力・貼付シート'!$D$17</f>
        <v>0</v>
      </c>
      <c r="AC153" s="267"/>
      <c r="AD153" s="267"/>
      <c r="AE153" s="267"/>
      <c r="AF153" s="267"/>
      <c r="AG153" s="268"/>
      <c r="AH153" s="16" t="s">
        <v>26</v>
      </c>
      <c r="AI153" s="11"/>
      <c r="AJ153" s="11"/>
      <c r="AK153" s="11"/>
      <c r="AL153" s="11"/>
      <c r="AN153" s="308"/>
      <c r="AO153" s="308"/>
      <c r="AP153" s="308"/>
      <c r="AQ153" s="308"/>
      <c r="AS153" s="308"/>
      <c r="AT153" s="308"/>
      <c r="AU153" s="308"/>
      <c r="AV153" s="308"/>
      <c r="AW153" s="308"/>
      <c r="AX153" s="308"/>
    </row>
    <row r="154" spans="1:50" s="4" customFormat="1" ht="27" customHeight="1">
      <c r="A154" s="244" t="str">
        <f>CONCATENATE('シート①データ入力・貼付シート'!$R$10,'シート①データ入力・貼付シート'!$D$10)</f>
        <v>47</v>
      </c>
      <c r="B154" s="245"/>
      <c r="C154" s="246"/>
      <c r="D154" s="326">
        <f>'シート①データ入力・貼付シート'!$D$3</f>
        <v>0</v>
      </c>
      <c r="E154" s="245"/>
      <c r="F154" s="245"/>
      <c r="G154" s="245"/>
      <c r="H154" s="245"/>
      <c r="I154" s="327"/>
      <c r="J154" s="273">
        <f>'シート①データ入力・貼付シート'!$D$4</f>
        <v>0</v>
      </c>
      <c r="K154" s="245"/>
      <c r="L154" s="245"/>
      <c r="M154" s="246"/>
      <c r="N154" s="347" t="s">
        <v>49</v>
      </c>
      <c r="O154" s="353"/>
      <c r="P154" s="253">
        <f>'シート①データ入力・貼付シート'!$D$11</f>
        <v>0</v>
      </c>
      <c r="Q154" s="254"/>
      <c r="R154" s="254"/>
      <c r="S154" s="254"/>
      <c r="T154" s="254"/>
      <c r="U154" s="254"/>
      <c r="V154" s="254"/>
      <c r="W154" s="240" t="str">
        <f>'シート①データ入力・貼付シート'!$D$14</f>
        <v>教諭</v>
      </c>
      <c r="X154" s="241"/>
      <c r="Y154" s="344">
        <f>'シート①データ入力・貼付シート'!$D$13</f>
        <v>0</v>
      </c>
      <c r="Z154" s="347" t="s">
        <v>127</v>
      </c>
      <c r="AA154" s="348"/>
      <c r="AB154" s="332">
        <f>'シート①データ入力・貼付シート'!$D$16</f>
        <v>0</v>
      </c>
      <c r="AC154" s="333"/>
      <c r="AD154" s="333"/>
      <c r="AE154" s="333"/>
      <c r="AF154" s="333"/>
      <c r="AG154" s="334"/>
      <c r="AH154" s="341">
        <f>'シート①データ入力・貼付シート'!$D$18</f>
        <v>0</v>
      </c>
      <c r="AI154" s="17"/>
      <c r="AJ154" s="17"/>
      <c r="AK154" s="17"/>
      <c r="AL154" s="17"/>
      <c r="AN154" s="308"/>
      <c r="AO154" s="308"/>
      <c r="AP154" s="308"/>
      <c r="AQ154" s="308"/>
      <c r="AR154" s="4" t="e">
        <f>COUNTIF(#REF!,"記入ミス")</f>
        <v>#REF!</v>
      </c>
      <c r="AS154" s="308"/>
      <c r="AT154" s="308"/>
      <c r="AU154" s="308"/>
      <c r="AV154" s="308"/>
      <c r="AW154" s="308"/>
      <c r="AX154" s="308"/>
    </row>
    <row r="155" spans="1:50" s="4" customFormat="1" ht="13.5" customHeight="1">
      <c r="A155" s="247"/>
      <c r="B155" s="248"/>
      <c r="C155" s="249"/>
      <c r="D155" s="328"/>
      <c r="E155" s="248"/>
      <c r="F155" s="248"/>
      <c r="G155" s="248"/>
      <c r="H155" s="248"/>
      <c r="I155" s="329"/>
      <c r="J155" s="274"/>
      <c r="K155" s="248"/>
      <c r="L155" s="248"/>
      <c r="M155" s="249"/>
      <c r="N155" s="354"/>
      <c r="O155" s="355"/>
      <c r="P155" s="255"/>
      <c r="Q155" s="256"/>
      <c r="R155" s="256"/>
      <c r="S155" s="256"/>
      <c r="T155" s="256"/>
      <c r="U155" s="256"/>
      <c r="V155" s="256"/>
      <c r="W155" s="242"/>
      <c r="X155" s="243"/>
      <c r="Y155" s="345"/>
      <c r="Z155" s="349"/>
      <c r="AA155" s="350"/>
      <c r="AB155" s="335"/>
      <c r="AC155" s="336"/>
      <c r="AD155" s="336"/>
      <c r="AE155" s="336"/>
      <c r="AF155" s="336"/>
      <c r="AG155" s="337"/>
      <c r="AH155" s="342"/>
      <c r="AI155" s="17"/>
      <c r="AJ155" s="17"/>
      <c r="AK155" s="17"/>
      <c r="AL155" s="17"/>
      <c r="AN155" s="308"/>
      <c r="AO155" s="308"/>
      <c r="AP155" s="308"/>
      <c r="AQ155" s="308"/>
      <c r="AS155" s="308"/>
      <c r="AT155" s="308"/>
      <c r="AU155" s="308"/>
      <c r="AV155" s="308"/>
      <c r="AW155" s="308"/>
      <c r="AX155" s="308"/>
    </row>
    <row r="156" spans="1:50" s="4" customFormat="1" ht="23.25" customHeight="1" thickBot="1">
      <c r="A156" s="250"/>
      <c r="B156" s="251"/>
      <c r="C156" s="252"/>
      <c r="D156" s="330"/>
      <c r="E156" s="251"/>
      <c r="F156" s="251"/>
      <c r="G156" s="251"/>
      <c r="H156" s="251"/>
      <c r="I156" s="331"/>
      <c r="J156" s="275"/>
      <c r="K156" s="251"/>
      <c r="L156" s="251"/>
      <c r="M156" s="252"/>
      <c r="N156" s="356"/>
      <c r="O156" s="357"/>
      <c r="P156" s="370" t="s">
        <v>79</v>
      </c>
      <c r="Q156" s="324"/>
      <c r="R156" s="324"/>
      <c r="S156" s="324">
        <f>'シート①データ入力・貼付シート'!$D$15</f>
        <v>0</v>
      </c>
      <c r="T156" s="324"/>
      <c r="U156" s="324"/>
      <c r="V156" s="324"/>
      <c r="W156" s="324"/>
      <c r="X156" s="324"/>
      <c r="Y156" s="346"/>
      <c r="Z156" s="351"/>
      <c r="AA156" s="352"/>
      <c r="AB156" s="338"/>
      <c r="AC156" s="339"/>
      <c r="AD156" s="339"/>
      <c r="AE156" s="339"/>
      <c r="AF156" s="339"/>
      <c r="AG156" s="340"/>
      <c r="AH156" s="343"/>
      <c r="AI156" s="17"/>
      <c r="AJ156" s="17"/>
      <c r="AK156" s="17"/>
      <c r="AL156" s="17"/>
      <c r="AN156" s="308"/>
      <c r="AO156" s="308"/>
      <c r="AP156" s="308"/>
      <c r="AQ156" s="308"/>
      <c r="AR156" s="22" t="s">
        <v>31</v>
      </c>
      <c r="AS156" s="308"/>
      <c r="AT156" s="308"/>
      <c r="AU156" s="308"/>
      <c r="AV156" s="308"/>
      <c r="AW156" s="308"/>
      <c r="AX156" s="308"/>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285" t="s">
        <v>88</v>
      </c>
      <c r="B158" s="286"/>
      <c r="C158" s="286"/>
      <c r="D158" s="286"/>
      <c r="E158" s="286"/>
      <c r="F158" s="287"/>
      <c r="G158" s="96"/>
      <c r="H158" s="269" t="s">
        <v>41</v>
      </c>
      <c r="I158" s="270"/>
      <c r="J158" s="270"/>
      <c r="K158" s="270"/>
      <c r="L158" s="296">
        <f>'シート①データ入力・貼付シート'!$B$35</f>
        <v>0</v>
      </c>
      <c r="M158" s="296"/>
      <c r="N158" s="296"/>
      <c r="O158" s="296"/>
      <c r="P158" s="296"/>
      <c r="Q158" s="296"/>
      <c r="R158" s="296"/>
      <c r="S158" s="296"/>
      <c r="T158" s="297"/>
      <c r="U158" s="322">
        <f>'シート①データ入力・貼付シート'!$D$34</f>
        <v>0</v>
      </c>
      <c r="V158" s="323"/>
      <c r="W158" s="323"/>
      <c r="X158" s="323"/>
      <c r="Y158" s="323"/>
      <c r="Z158" s="323"/>
      <c r="AA158" s="325">
        <f>'シート①データ入力・貼付シート'!$E$34</f>
        <v>0</v>
      </c>
      <c r="AB158" s="325"/>
      <c r="AC158" s="325"/>
      <c r="AD158" s="325"/>
      <c r="AE158" s="320">
        <f>'シート①データ入力・貼付シート'!$G$34</f>
        <v>0</v>
      </c>
      <c r="AF158" s="320"/>
      <c r="AG158" s="320"/>
      <c r="AH158" s="321"/>
      <c r="AO158" s="6"/>
      <c r="AP158" s="6"/>
      <c r="AQ158" s="6"/>
      <c r="AR158" s="22"/>
      <c r="AS158" s="6"/>
      <c r="AT158" s="6"/>
      <c r="AU158" s="6"/>
      <c r="AV158" s="6"/>
      <c r="AW158" s="6"/>
      <c r="AX158" s="6"/>
    </row>
    <row r="159" spans="1:50" s="4" customFormat="1" ht="25.5" customHeight="1" thickBot="1">
      <c r="A159" s="250"/>
      <c r="B159" s="251"/>
      <c r="C159" s="251"/>
      <c r="D159" s="251"/>
      <c r="E159" s="251"/>
      <c r="F159" s="288"/>
      <c r="G159" s="96"/>
      <c r="H159" s="271"/>
      <c r="I159" s="272"/>
      <c r="J159" s="272"/>
      <c r="K159" s="272"/>
      <c r="L159" s="300"/>
      <c r="M159" s="300"/>
      <c r="N159" s="300"/>
      <c r="O159" s="300"/>
      <c r="P159" s="300"/>
      <c r="Q159" s="300"/>
      <c r="R159" s="300"/>
      <c r="S159" s="300"/>
      <c r="T159" s="301"/>
      <c r="U159" s="318">
        <f>'シート①データ入力・貼付シート'!$D$35</f>
        <v>0</v>
      </c>
      <c r="V159" s="319"/>
      <c r="W159" s="319"/>
      <c r="X159" s="319"/>
      <c r="Y159" s="319"/>
      <c r="Z159" s="319"/>
      <c r="AA159" s="309">
        <f>'シート①データ入力・貼付シート'!$E$35</f>
        <v>0</v>
      </c>
      <c r="AB159" s="309"/>
      <c r="AC159" s="309"/>
      <c r="AD159" s="309"/>
      <c r="AE159" s="316">
        <f>'シート①データ入力・貼付シート'!$G$35</f>
        <v>0</v>
      </c>
      <c r="AF159" s="316"/>
      <c r="AG159" s="316"/>
      <c r="AH159" s="317"/>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396" t="s">
        <v>5</v>
      </c>
      <c r="B161" s="258" t="s">
        <v>76</v>
      </c>
      <c r="C161" s="259"/>
      <c r="D161" s="259"/>
      <c r="E161" s="259"/>
      <c r="F161" s="399" t="s">
        <v>78</v>
      </c>
      <c r="G161" s="400"/>
      <c r="H161" s="400"/>
      <c r="I161" s="400"/>
      <c r="J161" s="400"/>
      <c r="K161" s="400"/>
      <c r="L161" s="400"/>
      <c r="M161" s="400"/>
      <c r="N161" s="400"/>
      <c r="O161" s="401"/>
      <c r="P161" s="259" t="s">
        <v>77</v>
      </c>
      <c r="Q161" s="259"/>
      <c r="R161" s="259"/>
      <c r="S161" s="259"/>
      <c r="T161" s="305"/>
      <c r="U161" s="302" t="s">
        <v>4</v>
      </c>
      <c r="V161" s="278" t="s">
        <v>42</v>
      </c>
      <c r="W161" s="279"/>
      <c r="X161" s="279"/>
      <c r="Y161" s="279"/>
      <c r="Z161" s="279"/>
      <c r="AA161" s="279"/>
      <c r="AB161" s="279"/>
      <c r="AC161" s="279"/>
      <c r="AD161" s="279"/>
      <c r="AE161" s="279"/>
      <c r="AF161" s="279"/>
      <c r="AG161" s="279"/>
      <c r="AH161" s="280"/>
      <c r="AI161" s="282"/>
      <c r="AJ161" s="284"/>
      <c r="AK161" s="9"/>
      <c r="AL161" s="9"/>
      <c r="AM161" s="9"/>
    </row>
    <row r="162" spans="1:86" s="4" customFormat="1" ht="27" customHeight="1">
      <c r="A162" s="397"/>
      <c r="B162" s="260"/>
      <c r="C162" s="261"/>
      <c r="D162" s="261"/>
      <c r="E162" s="261"/>
      <c r="F162" s="402"/>
      <c r="G162" s="403"/>
      <c r="H162" s="403"/>
      <c r="I162" s="403"/>
      <c r="J162" s="403"/>
      <c r="K162" s="403"/>
      <c r="L162" s="403"/>
      <c r="M162" s="403"/>
      <c r="N162" s="403"/>
      <c r="O162" s="404"/>
      <c r="P162" s="261"/>
      <c r="Q162" s="261"/>
      <c r="R162" s="261"/>
      <c r="S162" s="261"/>
      <c r="T162" s="306"/>
      <c r="U162" s="303"/>
      <c r="V162" s="266" t="s">
        <v>0</v>
      </c>
      <c r="W162" s="267"/>
      <c r="X162" s="267"/>
      <c r="Y162" s="267"/>
      <c r="Z162" s="281"/>
      <c r="AA162" s="267" t="s">
        <v>1</v>
      </c>
      <c r="AB162" s="281"/>
      <c r="AC162" s="267" t="s">
        <v>2</v>
      </c>
      <c r="AD162" s="281"/>
      <c r="AE162" s="267" t="s">
        <v>89</v>
      </c>
      <c r="AF162" s="281"/>
      <c r="AG162" s="266" t="s">
        <v>3</v>
      </c>
      <c r="AH162" s="283"/>
      <c r="AI162" s="282"/>
      <c r="AJ162" s="284"/>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398"/>
      <c r="B163" s="262"/>
      <c r="C163" s="263"/>
      <c r="D163" s="263"/>
      <c r="E163" s="263"/>
      <c r="F163" s="405"/>
      <c r="G163" s="406"/>
      <c r="H163" s="406"/>
      <c r="I163" s="406"/>
      <c r="J163" s="406"/>
      <c r="K163" s="406"/>
      <c r="L163" s="406"/>
      <c r="M163" s="406"/>
      <c r="N163" s="406"/>
      <c r="O163" s="407"/>
      <c r="P163" s="263"/>
      <c r="Q163" s="263"/>
      <c r="R163" s="263"/>
      <c r="S163" s="263"/>
      <c r="T163" s="307"/>
      <c r="U163" s="304"/>
      <c r="V163" s="38">
        <v>50</v>
      </c>
      <c r="W163" s="39">
        <v>100</v>
      </c>
      <c r="X163" s="39">
        <v>200</v>
      </c>
      <c r="Y163" s="39">
        <v>400</v>
      </c>
      <c r="Z163" s="40">
        <v>800</v>
      </c>
      <c r="AA163" s="39">
        <v>100</v>
      </c>
      <c r="AB163" s="41">
        <v>200</v>
      </c>
      <c r="AC163" s="39">
        <v>100</v>
      </c>
      <c r="AD163" s="41">
        <v>200</v>
      </c>
      <c r="AE163" s="39">
        <v>100</v>
      </c>
      <c r="AF163" s="41">
        <v>200</v>
      </c>
      <c r="AG163" s="38">
        <v>200</v>
      </c>
      <c r="AH163" s="42">
        <v>400</v>
      </c>
      <c r="AI163" s="282"/>
      <c r="AJ163" s="284"/>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36">
        <f>'シート①データ入力・貼付シート'!B105</f>
        <v>0</v>
      </c>
      <c r="C164" s="234"/>
      <c r="D164" s="234"/>
      <c r="E164" s="234"/>
      <c r="F164" s="237">
        <f>'シート①データ入力・貼付シート'!C105</f>
        <v>0</v>
      </c>
      <c r="G164" s="238"/>
      <c r="H164" s="238"/>
      <c r="I164" s="238"/>
      <c r="J164" s="238"/>
      <c r="K164" s="238"/>
      <c r="L164" s="238"/>
      <c r="M164" s="238"/>
      <c r="N164" s="238"/>
      <c r="O164" s="239"/>
      <c r="P164" s="234">
        <f>'シート①データ入力・貼付シート'!D105</f>
        <v>0</v>
      </c>
      <c r="Q164" s="234"/>
      <c r="R164" s="234"/>
      <c r="S164" s="234"/>
      <c r="T164" s="235"/>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36">
        <f>'シート①データ入力・貼付シート'!B106</f>
        <v>0</v>
      </c>
      <c r="C165" s="234"/>
      <c r="D165" s="234"/>
      <c r="E165" s="234"/>
      <c r="F165" s="237">
        <f>'シート①データ入力・貼付シート'!C106</f>
        <v>0</v>
      </c>
      <c r="G165" s="238"/>
      <c r="H165" s="238"/>
      <c r="I165" s="238"/>
      <c r="J165" s="238"/>
      <c r="K165" s="238"/>
      <c r="L165" s="238"/>
      <c r="M165" s="238"/>
      <c r="N165" s="238"/>
      <c r="O165" s="239"/>
      <c r="P165" s="234">
        <f>'シート①データ入力・貼付シート'!D106</f>
        <v>0</v>
      </c>
      <c r="Q165" s="234"/>
      <c r="R165" s="234"/>
      <c r="S165" s="234"/>
      <c r="T165" s="235"/>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36">
        <f>'シート①データ入力・貼付シート'!B107</f>
        <v>0</v>
      </c>
      <c r="C166" s="234"/>
      <c r="D166" s="234"/>
      <c r="E166" s="234"/>
      <c r="F166" s="237">
        <f>'シート①データ入力・貼付シート'!C107</f>
        <v>0</v>
      </c>
      <c r="G166" s="238"/>
      <c r="H166" s="238"/>
      <c r="I166" s="238"/>
      <c r="J166" s="238"/>
      <c r="K166" s="238"/>
      <c r="L166" s="238"/>
      <c r="M166" s="238"/>
      <c r="N166" s="238"/>
      <c r="O166" s="239"/>
      <c r="P166" s="234">
        <f>'シート①データ入力・貼付シート'!D107</f>
        <v>0</v>
      </c>
      <c r="Q166" s="234"/>
      <c r="R166" s="234"/>
      <c r="S166" s="234"/>
      <c r="T166" s="235"/>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36">
        <f>'シート①データ入力・貼付シート'!B108</f>
        <v>0</v>
      </c>
      <c r="C167" s="234"/>
      <c r="D167" s="234"/>
      <c r="E167" s="234"/>
      <c r="F167" s="237">
        <f>'シート①データ入力・貼付シート'!C108</f>
        <v>0</v>
      </c>
      <c r="G167" s="238"/>
      <c r="H167" s="238"/>
      <c r="I167" s="238"/>
      <c r="J167" s="238"/>
      <c r="K167" s="238"/>
      <c r="L167" s="238"/>
      <c r="M167" s="238"/>
      <c r="N167" s="238"/>
      <c r="O167" s="239"/>
      <c r="P167" s="234">
        <f>'シート①データ入力・貼付シート'!D108</f>
        <v>0</v>
      </c>
      <c r="Q167" s="234"/>
      <c r="R167" s="234"/>
      <c r="S167" s="234"/>
      <c r="T167" s="235"/>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36">
        <f>'シート①データ入力・貼付シート'!B109</f>
        <v>0</v>
      </c>
      <c r="C168" s="234"/>
      <c r="D168" s="234"/>
      <c r="E168" s="234"/>
      <c r="F168" s="237">
        <f>'シート①データ入力・貼付シート'!C109</f>
        <v>0</v>
      </c>
      <c r="G168" s="238"/>
      <c r="H168" s="238"/>
      <c r="I168" s="238"/>
      <c r="J168" s="238"/>
      <c r="K168" s="238"/>
      <c r="L168" s="238"/>
      <c r="M168" s="238"/>
      <c r="N168" s="238"/>
      <c r="O168" s="239"/>
      <c r="P168" s="234">
        <f>'シート①データ入力・貼付シート'!D109</f>
        <v>0</v>
      </c>
      <c r="Q168" s="234"/>
      <c r="R168" s="234"/>
      <c r="S168" s="234"/>
      <c r="T168" s="235"/>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36">
        <f>'シート①データ入力・貼付シート'!B110</f>
        <v>0</v>
      </c>
      <c r="C169" s="234"/>
      <c r="D169" s="234"/>
      <c r="E169" s="234"/>
      <c r="F169" s="237">
        <f>'シート①データ入力・貼付シート'!C110</f>
        <v>0</v>
      </c>
      <c r="G169" s="238"/>
      <c r="H169" s="238"/>
      <c r="I169" s="238"/>
      <c r="J169" s="238"/>
      <c r="K169" s="238"/>
      <c r="L169" s="238"/>
      <c r="M169" s="238"/>
      <c r="N169" s="238"/>
      <c r="O169" s="239"/>
      <c r="P169" s="234">
        <f>'シート①データ入力・貼付シート'!D110</f>
        <v>0</v>
      </c>
      <c r="Q169" s="234"/>
      <c r="R169" s="234"/>
      <c r="S169" s="234"/>
      <c r="T169" s="235"/>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36">
        <f>'シート①データ入力・貼付シート'!B111</f>
        <v>0</v>
      </c>
      <c r="C170" s="234"/>
      <c r="D170" s="234"/>
      <c r="E170" s="234"/>
      <c r="F170" s="237">
        <f>'シート①データ入力・貼付シート'!C111</f>
        <v>0</v>
      </c>
      <c r="G170" s="238"/>
      <c r="H170" s="238"/>
      <c r="I170" s="238"/>
      <c r="J170" s="238"/>
      <c r="K170" s="238"/>
      <c r="L170" s="238"/>
      <c r="M170" s="238"/>
      <c r="N170" s="238"/>
      <c r="O170" s="239"/>
      <c r="P170" s="234">
        <f>'シート①データ入力・貼付シート'!D111</f>
        <v>0</v>
      </c>
      <c r="Q170" s="234"/>
      <c r="R170" s="234"/>
      <c r="S170" s="234"/>
      <c r="T170" s="235"/>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36">
        <f>'シート①データ入力・貼付シート'!B112</f>
        <v>0</v>
      </c>
      <c r="C171" s="234"/>
      <c r="D171" s="234"/>
      <c r="E171" s="234"/>
      <c r="F171" s="237">
        <f>'シート①データ入力・貼付シート'!C112</f>
        <v>0</v>
      </c>
      <c r="G171" s="238"/>
      <c r="H171" s="238"/>
      <c r="I171" s="238"/>
      <c r="J171" s="238"/>
      <c r="K171" s="238"/>
      <c r="L171" s="238"/>
      <c r="M171" s="238"/>
      <c r="N171" s="238"/>
      <c r="O171" s="239"/>
      <c r="P171" s="234">
        <f>'シート①データ入力・貼付シート'!D112</f>
        <v>0</v>
      </c>
      <c r="Q171" s="234"/>
      <c r="R171" s="234"/>
      <c r="S171" s="234"/>
      <c r="T171" s="235"/>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36">
        <f>'シート①データ入力・貼付シート'!B113</f>
        <v>0</v>
      </c>
      <c r="C172" s="234"/>
      <c r="D172" s="234"/>
      <c r="E172" s="234"/>
      <c r="F172" s="237">
        <f>'シート①データ入力・貼付シート'!C113</f>
        <v>0</v>
      </c>
      <c r="G172" s="238"/>
      <c r="H172" s="238"/>
      <c r="I172" s="238"/>
      <c r="J172" s="238"/>
      <c r="K172" s="238"/>
      <c r="L172" s="238"/>
      <c r="M172" s="238"/>
      <c r="N172" s="238"/>
      <c r="O172" s="239"/>
      <c r="P172" s="234">
        <f>'シート①データ入力・貼付シート'!D113</f>
        <v>0</v>
      </c>
      <c r="Q172" s="234"/>
      <c r="R172" s="234"/>
      <c r="S172" s="234"/>
      <c r="T172" s="235"/>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36">
        <f>'シート①データ入力・貼付シート'!B114</f>
        <v>0</v>
      </c>
      <c r="C173" s="234"/>
      <c r="D173" s="234"/>
      <c r="E173" s="234"/>
      <c r="F173" s="237">
        <f>'シート①データ入力・貼付シート'!C114</f>
        <v>0</v>
      </c>
      <c r="G173" s="238"/>
      <c r="H173" s="238"/>
      <c r="I173" s="238"/>
      <c r="J173" s="238"/>
      <c r="K173" s="238"/>
      <c r="L173" s="238"/>
      <c r="M173" s="238"/>
      <c r="N173" s="238"/>
      <c r="O173" s="239"/>
      <c r="P173" s="234">
        <f>'シート①データ入力・貼付シート'!D114</f>
        <v>0</v>
      </c>
      <c r="Q173" s="234"/>
      <c r="R173" s="234"/>
      <c r="S173" s="234"/>
      <c r="T173" s="235"/>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36">
        <f>'シート①データ入力・貼付シート'!B115</f>
        <v>0</v>
      </c>
      <c r="C174" s="234"/>
      <c r="D174" s="234"/>
      <c r="E174" s="234"/>
      <c r="F174" s="237">
        <f>'シート①データ入力・貼付シート'!C115</f>
        <v>0</v>
      </c>
      <c r="G174" s="238"/>
      <c r="H174" s="238"/>
      <c r="I174" s="238"/>
      <c r="J174" s="238"/>
      <c r="K174" s="238"/>
      <c r="L174" s="238"/>
      <c r="M174" s="238"/>
      <c r="N174" s="238"/>
      <c r="O174" s="239"/>
      <c r="P174" s="234">
        <f>'シート①データ入力・貼付シート'!D115</f>
        <v>0</v>
      </c>
      <c r="Q174" s="234"/>
      <c r="R174" s="234"/>
      <c r="S174" s="234"/>
      <c r="T174" s="235"/>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36">
        <f>'シート①データ入力・貼付シート'!B116</f>
        <v>0</v>
      </c>
      <c r="C175" s="234"/>
      <c r="D175" s="234"/>
      <c r="E175" s="234"/>
      <c r="F175" s="237">
        <f>'シート①データ入力・貼付シート'!C116</f>
        <v>0</v>
      </c>
      <c r="G175" s="238"/>
      <c r="H175" s="238"/>
      <c r="I175" s="238"/>
      <c r="J175" s="238"/>
      <c r="K175" s="238"/>
      <c r="L175" s="238"/>
      <c r="M175" s="238"/>
      <c r="N175" s="238"/>
      <c r="O175" s="239"/>
      <c r="P175" s="234">
        <f>'シート①データ入力・貼付シート'!D116</f>
        <v>0</v>
      </c>
      <c r="Q175" s="234"/>
      <c r="R175" s="234"/>
      <c r="S175" s="234"/>
      <c r="T175" s="235"/>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36">
        <f>'シート①データ入力・貼付シート'!B117</f>
        <v>0</v>
      </c>
      <c r="C176" s="234"/>
      <c r="D176" s="234"/>
      <c r="E176" s="234"/>
      <c r="F176" s="237">
        <f>'シート①データ入力・貼付シート'!C117</f>
        <v>0</v>
      </c>
      <c r="G176" s="238"/>
      <c r="H176" s="238"/>
      <c r="I176" s="238"/>
      <c r="J176" s="238"/>
      <c r="K176" s="238"/>
      <c r="L176" s="238"/>
      <c r="M176" s="238"/>
      <c r="N176" s="238"/>
      <c r="O176" s="239"/>
      <c r="P176" s="234">
        <f>'シート①データ入力・貼付シート'!D117</f>
        <v>0</v>
      </c>
      <c r="Q176" s="234"/>
      <c r="R176" s="234"/>
      <c r="S176" s="234"/>
      <c r="T176" s="235"/>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36">
        <f>'シート①データ入力・貼付シート'!B118</f>
        <v>0</v>
      </c>
      <c r="C177" s="234"/>
      <c r="D177" s="234"/>
      <c r="E177" s="234"/>
      <c r="F177" s="237">
        <f>'シート①データ入力・貼付シート'!C118</f>
        <v>0</v>
      </c>
      <c r="G177" s="238"/>
      <c r="H177" s="238"/>
      <c r="I177" s="238"/>
      <c r="J177" s="238"/>
      <c r="K177" s="238"/>
      <c r="L177" s="238"/>
      <c r="M177" s="238"/>
      <c r="N177" s="238"/>
      <c r="O177" s="239"/>
      <c r="P177" s="234">
        <f>'シート①データ入力・貼付シート'!D118</f>
        <v>0</v>
      </c>
      <c r="Q177" s="234"/>
      <c r="R177" s="234"/>
      <c r="S177" s="234"/>
      <c r="T177" s="235"/>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36">
        <f>'シート①データ入力・貼付シート'!B119</f>
        <v>0</v>
      </c>
      <c r="C178" s="234"/>
      <c r="D178" s="234"/>
      <c r="E178" s="234"/>
      <c r="F178" s="237">
        <f>'シート①データ入力・貼付シート'!C119</f>
        <v>0</v>
      </c>
      <c r="G178" s="238"/>
      <c r="H178" s="238"/>
      <c r="I178" s="238"/>
      <c r="J178" s="238"/>
      <c r="K178" s="238"/>
      <c r="L178" s="238"/>
      <c r="M178" s="238"/>
      <c r="N178" s="238"/>
      <c r="O178" s="239"/>
      <c r="P178" s="234">
        <f>'シート①データ入力・貼付シート'!D119</f>
        <v>0</v>
      </c>
      <c r="Q178" s="234"/>
      <c r="R178" s="234"/>
      <c r="S178" s="234"/>
      <c r="T178" s="235"/>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36">
        <f>'シート①データ入力・貼付シート'!B120</f>
        <v>0</v>
      </c>
      <c r="C179" s="234"/>
      <c r="D179" s="234"/>
      <c r="E179" s="234"/>
      <c r="F179" s="237">
        <f>'シート①データ入力・貼付シート'!C120</f>
        <v>0</v>
      </c>
      <c r="G179" s="238"/>
      <c r="H179" s="238"/>
      <c r="I179" s="238"/>
      <c r="J179" s="238"/>
      <c r="K179" s="238"/>
      <c r="L179" s="238"/>
      <c r="M179" s="238"/>
      <c r="N179" s="238"/>
      <c r="O179" s="239"/>
      <c r="P179" s="234">
        <f>'シート①データ入力・貼付シート'!D120</f>
        <v>0</v>
      </c>
      <c r="Q179" s="234"/>
      <c r="R179" s="234"/>
      <c r="S179" s="234"/>
      <c r="T179" s="235"/>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36">
        <f>'シート①データ入力・貼付シート'!B121</f>
        <v>0</v>
      </c>
      <c r="C180" s="234"/>
      <c r="D180" s="234"/>
      <c r="E180" s="234"/>
      <c r="F180" s="237">
        <f>'シート①データ入力・貼付シート'!C121</f>
        <v>0</v>
      </c>
      <c r="G180" s="238"/>
      <c r="H180" s="238"/>
      <c r="I180" s="238"/>
      <c r="J180" s="238"/>
      <c r="K180" s="238"/>
      <c r="L180" s="238"/>
      <c r="M180" s="238"/>
      <c r="N180" s="238"/>
      <c r="O180" s="239"/>
      <c r="P180" s="234">
        <f>'シート①データ入力・貼付シート'!D121</f>
        <v>0</v>
      </c>
      <c r="Q180" s="234"/>
      <c r="R180" s="234"/>
      <c r="S180" s="234"/>
      <c r="T180" s="235"/>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36">
        <f>'シート①データ入力・貼付シート'!B122</f>
        <v>0</v>
      </c>
      <c r="C181" s="234"/>
      <c r="D181" s="234"/>
      <c r="E181" s="234"/>
      <c r="F181" s="237">
        <f>'シート①データ入力・貼付シート'!C122</f>
        <v>0</v>
      </c>
      <c r="G181" s="238"/>
      <c r="H181" s="238"/>
      <c r="I181" s="238"/>
      <c r="J181" s="238"/>
      <c r="K181" s="238"/>
      <c r="L181" s="238"/>
      <c r="M181" s="238"/>
      <c r="N181" s="238"/>
      <c r="O181" s="239"/>
      <c r="P181" s="234">
        <f>'シート①データ入力・貼付シート'!D122</f>
        <v>0</v>
      </c>
      <c r="Q181" s="234"/>
      <c r="R181" s="234"/>
      <c r="S181" s="234"/>
      <c r="T181" s="235"/>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36">
        <f>'シート①データ入力・貼付シート'!B123</f>
        <v>0</v>
      </c>
      <c r="C182" s="234"/>
      <c r="D182" s="234"/>
      <c r="E182" s="234"/>
      <c r="F182" s="237">
        <f>'シート①データ入力・貼付シート'!C123</f>
        <v>0</v>
      </c>
      <c r="G182" s="238"/>
      <c r="H182" s="238"/>
      <c r="I182" s="238"/>
      <c r="J182" s="238"/>
      <c r="K182" s="238"/>
      <c r="L182" s="238"/>
      <c r="M182" s="238"/>
      <c r="N182" s="238"/>
      <c r="O182" s="239"/>
      <c r="P182" s="234">
        <f>'シート①データ入力・貼付シート'!D123</f>
        <v>0</v>
      </c>
      <c r="Q182" s="234"/>
      <c r="R182" s="234"/>
      <c r="S182" s="234"/>
      <c r="T182" s="235"/>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408">
        <f>'シート①データ入力・貼付シート'!B124</f>
        <v>0</v>
      </c>
      <c r="C183" s="409"/>
      <c r="D183" s="409"/>
      <c r="E183" s="409"/>
      <c r="F183" s="410">
        <f>'シート①データ入力・貼付シート'!C124</f>
        <v>0</v>
      </c>
      <c r="G183" s="411"/>
      <c r="H183" s="411"/>
      <c r="I183" s="411"/>
      <c r="J183" s="411"/>
      <c r="K183" s="411"/>
      <c r="L183" s="411"/>
      <c r="M183" s="411"/>
      <c r="N183" s="411"/>
      <c r="O183" s="412"/>
      <c r="P183" s="409">
        <f>'シート①データ入力・貼付シート'!D124</f>
        <v>0</v>
      </c>
      <c r="Q183" s="409"/>
      <c r="R183" s="409"/>
      <c r="S183" s="409"/>
      <c r="T183" s="413"/>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9</v>
      </c>
      <c r="C185" s="64" t="s">
        <v>11</v>
      </c>
      <c r="D185" s="65">
        <f>COUNTIF($AI$22:$AI$89,1)</f>
        <v>0</v>
      </c>
      <c r="E185" s="64" t="s">
        <v>12</v>
      </c>
      <c r="F185" s="64" t="s">
        <v>13</v>
      </c>
      <c r="G185" s="66" t="s">
        <v>44</v>
      </c>
      <c r="H185" s="66"/>
      <c r="I185" s="63" t="s">
        <v>10</v>
      </c>
      <c r="J185" s="64" t="s">
        <v>14</v>
      </c>
      <c r="K185" s="65">
        <f>COUNTIF($AI$117:$AI$183,2)</f>
        <v>0</v>
      </c>
      <c r="L185" s="64" t="s">
        <v>15</v>
      </c>
      <c r="M185" s="64" t="s">
        <v>13</v>
      </c>
      <c r="N185" s="67" t="s">
        <v>45</v>
      </c>
      <c r="Q185" s="394" t="s">
        <v>16</v>
      </c>
      <c r="R185" s="394"/>
      <c r="S185" s="394"/>
      <c r="T185" s="394"/>
      <c r="U185" s="64" t="s">
        <v>47</v>
      </c>
      <c r="V185" s="65">
        <f>$D$43+$K$43</f>
        <v>0</v>
      </c>
      <c r="W185" s="64" t="s">
        <v>46</v>
      </c>
      <c r="X185" s="64" t="s">
        <v>13</v>
      </c>
      <c r="AB185" s="69"/>
      <c r="AC185" s="63" t="s">
        <v>80</v>
      </c>
      <c r="AD185" s="64" t="s">
        <v>47</v>
      </c>
      <c r="AE185" s="65">
        <f>SUM($AJ$22:$AJ$183)</f>
        <v>0</v>
      </c>
      <c r="AF185" s="64" t="s">
        <v>15</v>
      </c>
      <c r="AG185" s="69" t="s">
        <v>83</v>
      </c>
      <c r="AN185" s="70"/>
      <c r="AO185" s="70"/>
      <c r="AP185" s="70"/>
      <c r="AQ185" s="70"/>
      <c r="AR185" s="70"/>
    </row>
    <row r="186" spans="28:44" s="62" customFormat="1" ht="27" customHeight="1">
      <c r="AB186" s="69"/>
      <c r="AC186" s="63" t="s">
        <v>81</v>
      </c>
      <c r="AD186" s="64" t="s">
        <v>47</v>
      </c>
      <c r="AE186" s="71">
        <f>SUM($AI$15:$AI$17,$AI$111:$AI$112)</f>
        <v>0</v>
      </c>
      <c r="AF186" s="64" t="s">
        <v>15</v>
      </c>
      <c r="AG186" s="69" t="s">
        <v>83</v>
      </c>
      <c r="AN186" s="70"/>
      <c r="AO186" s="70"/>
      <c r="AP186" s="70"/>
      <c r="AQ186" s="70"/>
      <c r="AR186" s="70"/>
    </row>
    <row r="187" spans="1:44" s="62" customFormat="1" ht="27" customHeight="1">
      <c r="A187" s="62" t="s">
        <v>32</v>
      </c>
      <c r="B187" s="69" t="s">
        <v>153</v>
      </c>
      <c r="C187" s="69"/>
      <c r="AN187" s="70"/>
      <c r="AO187" s="70"/>
      <c r="AP187" s="70"/>
      <c r="AQ187" s="70"/>
      <c r="AR187" s="70"/>
    </row>
    <row r="188" spans="1:12" s="62" customFormat="1" ht="27" customHeight="1">
      <c r="A188" s="62" t="s">
        <v>33</v>
      </c>
      <c r="B188" s="69" t="s">
        <v>131</v>
      </c>
      <c r="C188" s="69"/>
      <c r="K188" s="72"/>
      <c r="L188" s="72"/>
    </row>
    <row r="189" spans="4:39" s="62" customFormat="1" ht="27" customHeight="1">
      <c r="D189" s="63" t="s">
        <v>147</v>
      </c>
      <c r="E189" s="395">
        <f>'シート①データ入力・貼付シート'!$E$20</f>
        <v>0</v>
      </c>
      <c r="F189" s="395"/>
      <c r="G189" s="69" t="s">
        <v>6</v>
      </c>
      <c r="H189" s="395">
        <f>'シート①データ入力・貼付シート'!$G$20</f>
        <v>0</v>
      </c>
      <c r="I189" s="395"/>
      <c r="J189" s="69" t="s">
        <v>7</v>
      </c>
      <c r="K189" s="395">
        <f>'シート①データ入力・貼付シート'!$I$20</f>
        <v>0</v>
      </c>
      <c r="L189" s="395"/>
      <c r="M189" s="69" t="s">
        <v>8</v>
      </c>
      <c r="AL189" s="73"/>
      <c r="AM189" s="58"/>
    </row>
    <row r="190" spans="9:68" s="62" customFormat="1" ht="38.25" customHeight="1">
      <c r="I190" s="257">
        <f>'シート①データ入力・貼付シート'!$D$2</f>
        <v>0</v>
      </c>
      <c r="J190" s="257"/>
      <c r="K190" s="257"/>
      <c r="L190" s="257"/>
      <c r="M190" s="257"/>
      <c r="N190" s="257"/>
      <c r="O190" s="257"/>
      <c r="P190" s="257"/>
      <c r="Q190" s="257"/>
      <c r="R190" s="257"/>
      <c r="S190" s="257"/>
      <c r="T190" s="257"/>
      <c r="U190" s="74"/>
      <c r="V190" s="74"/>
      <c r="W190" s="233" t="s">
        <v>110</v>
      </c>
      <c r="X190" s="233"/>
      <c r="Y190" s="75"/>
      <c r="Z190" s="416">
        <f>'シート①データ入力・貼付シート'!$D$8</f>
        <v>0</v>
      </c>
      <c r="AA190" s="416"/>
      <c r="AB190" s="416"/>
      <c r="AC190" s="416"/>
      <c r="AD190" s="416"/>
      <c r="AE190" s="416"/>
      <c r="AF190" s="416"/>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selectLockedCells="1"/>
  <mergeCells count="530">
    <mergeCell ref="AE144:AH144"/>
    <mergeCell ref="Q91:T91"/>
    <mergeCell ref="P88:T88"/>
    <mergeCell ref="P89:T89"/>
    <mergeCell ref="AE111:AH111"/>
    <mergeCell ref="B125:E125"/>
    <mergeCell ref="B126:E126"/>
    <mergeCell ref="B127:E127"/>
    <mergeCell ref="P123:T123"/>
    <mergeCell ref="P124:T124"/>
    <mergeCell ref="E4:Z6"/>
    <mergeCell ref="Z190:AF190"/>
    <mergeCell ref="AQ1:AQ13"/>
    <mergeCell ref="AN1:AN13"/>
    <mergeCell ref="AO1:AO13"/>
    <mergeCell ref="AP1:AP13"/>
    <mergeCell ref="V20:Z20"/>
    <mergeCell ref="AA20:AB20"/>
    <mergeCell ref="AC20:AD20"/>
    <mergeCell ref="AE20:AF20"/>
    <mergeCell ref="E189:F189"/>
    <mergeCell ref="H189:I189"/>
    <mergeCell ref="K189:L189"/>
    <mergeCell ref="B183:E183"/>
    <mergeCell ref="F183:O183"/>
    <mergeCell ref="A11:C13"/>
    <mergeCell ref="B182:E182"/>
    <mergeCell ref="E100:Z102"/>
    <mergeCell ref="E147:Z149"/>
    <mergeCell ref="Z96:AF96"/>
    <mergeCell ref="F125:O125"/>
    <mergeCell ref="P125:T125"/>
    <mergeCell ref="P180:T180"/>
    <mergeCell ref="Q185:T185"/>
    <mergeCell ref="B176:E176"/>
    <mergeCell ref="F176:O176"/>
    <mergeCell ref="B172:E172"/>
    <mergeCell ref="F172:O172"/>
    <mergeCell ref="F179:O179"/>
    <mergeCell ref="P183:T183"/>
    <mergeCell ref="F182:O182"/>
    <mergeCell ref="P182:T182"/>
    <mergeCell ref="F177:O177"/>
    <mergeCell ref="B181:E181"/>
    <mergeCell ref="F181:O181"/>
    <mergeCell ref="P181:T181"/>
    <mergeCell ref="B178:E178"/>
    <mergeCell ref="F178:O178"/>
    <mergeCell ref="P178:T178"/>
    <mergeCell ref="B179:E179"/>
    <mergeCell ref="B180:E180"/>
    <mergeCell ref="F180:O180"/>
    <mergeCell ref="P179:T179"/>
    <mergeCell ref="P177:T177"/>
    <mergeCell ref="B174:E174"/>
    <mergeCell ref="F174:O174"/>
    <mergeCell ref="P174:T174"/>
    <mergeCell ref="B175:E175"/>
    <mergeCell ref="F175:O175"/>
    <mergeCell ref="P175:T175"/>
    <mergeCell ref="P176:T176"/>
    <mergeCell ref="B177:E177"/>
    <mergeCell ref="P172:T172"/>
    <mergeCell ref="B173:E173"/>
    <mergeCell ref="F173:O173"/>
    <mergeCell ref="P173:T173"/>
    <mergeCell ref="P170:T170"/>
    <mergeCell ref="B171:E171"/>
    <mergeCell ref="F171:O171"/>
    <mergeCell ref="P171:T171"/>
    <mergeCell ref="B170:E170"/>
    <mergeCell ref="F170:O170"/>
    <mergeCell ref="B168:E168"/>
    <mergeCell ref="F168:O168"/>
    <mergeCell ref="P168:T168"/>
    <mergeCell ref="B169:E169"/>
    <mergeCell ref="F169:O169"/>
    <mergeCell ref="P169:T169"/>
    <mergeCell ref="B166:E166"/>
    <mergeCell ref="F166:O166"/>
    <mergeCell ref="P166:T166"/>
    <mergeCell ref="B167:E167"/>
    <mergeCell ref="F167:O167"/>
    <mergeCell ref="P167:T167"/>
    <mergeCell ref="B164:E164"/>
    <mergeCell ref="F164:O164"/>
    <mergeCell ref="P164:T164"/>
    <mergeCell ref="B165:E165"/>
    <mergeCell ref="F165:O165"/>
    <mergeCell ref="P165:T165"/>
    <mergeCell ref="U161:U163"/>
    <mergeCell ref="V161:AH161"/>
    <mergeCell ref="V162:Z162"/>
    <mergeCell ref="AA162:AB162"/>
    <mergeCell ref="AC162:AD162"/>
    <mergeCell ref="AE162:AF162"/>
    <mergeCell ref="AG162:AH162"/>
    <mergeCell ref="A161:A163"/>
    <mergeCell ref="B161:E163"/>
    <mergeCell ref="F161:O163"/>
    <mergeCell ref="P161:T163"/>
    <mergeCell ref="H158:K159"/>
    <mergeCell ref="L158:T159"/>
    <mergeCell ref="U158:Z158"/>
    <mergeCell ref="AA158:AD158"/>
    <mergeCell ref="AH154:AH156"/>
    <mergeCell ref="P156:R156"/>
    <mergeCell ref="S156:X156"/>
    <mergeCell ref="U159:Z159"/>
    <mergeCell ref="AA159:AD159"/>
    <mergeCell ref="AE159:AH159"/>
    <mergeCell ref="AE158:AH158"/>
    <mergeCell ref="AB153:AG153"/>
    <mergeCell ref="D154:I156"/>
    <mergeCell ref="J154:M156"/>
    <mergeCell ref="N154:O156"/>
    <mergeCell ref="Y154:Y156"/>
    <mergeCell ref="Z154:AA156"/>
    <mergeCell ref="AB154:AG156"/>
    <mergeCell ref="P154:V155"/>
    <mergeCell ref="AX144:AX156"/>
    <mergeCell ref="R150:AA150"/>
    <mergeCell ref="AB150:AH150"/>
    <mergeCell ref="A151:C152"/>
    <mergeCell ref="D151:Q152"/>
    <mergeCell ref="R151:AA152"/>
    <mergeCell ref="AC151:AH151"/>
    <mergeCell ref="AC152:AH152"/>
    <mergeCell ref="A153:C153"/>
    <mergeCell ref="D153:I153"/>
    <mergeCell ref="AT144:AT156"/>
    <mergeCell ref="AU144:AU156"/>
    <mergeCell ref="AV144:AV156"/>
    <mergeCell ref="AW144:AW156"/>
    <mergeCell ref="AO144:AO156"/>
    <mergeCell ref="AP144:AP156"/>
    <mergeCell ref="AQ144:AQ156"/>
    <mergeCell ref="AS144:AS156"/>
    <mergeCell ref="AN144:AN156"/>
    <mergeCell ref="AE145:AH146"/>
    <mergeCell ref="AB148:AH149"/>
    <mergeCell ref="A150:C150"/>
    <mergeCell ref="D150:Q150"/>
    <mergeCell ref="J153:M153"/>
    <mergeCell ref="N153:O153"/>
    <mergeCell ref="P153:X153"/>
    <mergeCell ref="Z153:AA153"/>
    <mergeCell ref="A154:C156"/>
    <mergeCell ref="B87:E87"/>
    <mergeCell ref="F87:O87"/>
    <mergeCell ref="P87:T87"/>
    <mergeCell ref="E95:F95"/>
    <mergeCell ref="H95:I95"/>
    <mergeCell ref="K95:L95"/>
    <mergeCell ref="B88:E88"/>
    <mergeCell ref="F88:O88"/>
    <mergeCell ref="B89:E89"/>
    <mergeCell ref="F89:O89"/>
    <mergeCell ref="B85:E85"/>
    <mergeCell ref="F85:O85"/>
    <mergeCell ref="P85:T85"/>
    <mergeCell ref="B86:E86"/>
    <mergeCell ref="F86:O86"/>
    <mergeCell ref="P86:T86"/>
    <mergeCell ref="B83:E83"/>
    <mergeCell ref="F83:O83"/>
    <mergeCell ref="P83:T83"/>
    <mergeCell ref="B84:E84"/>
    <mergeCell ref="F84:O84"/>
    <mergeCell ref="P84:T84"/>
    <mergeCell ref="B81:E81"/>
    <mergeCell ref="F81:O81"/>
    <mergeCell ref="P81:T81"/>
    <mergeCell ref="B82:E82"/>
    <mergeCell ref="F82:O82"/>
    <mergeCell ref="P82:T82"/>
    <mergeCell ref="B79:E79"/>
    <mergeCell ref="F79:O79"/>
    <mergeCell ref="P79:T79"/>
    <mergeCell ref="B80:E80"/>
    <mergeCell ref="F80:O80"/>
    <mergeCell ref="P80:T80"/>
    <mergeCell ref="B77:E77"/>
    <mergeCell ref="F77:O77"/>
    <mergeCell ref="P77:T77"/>
    <mergeCell ref="B75:E75"/>
    <mergeCell ref="B78:E78"/>
    <mergeCell ref="F78:O78"/>
    <mergeCell ref="P78:T78"/>
    <mergeCell ref="F72:O72"/>
    <mergeCell ref="F75:O75"/>
    <mergeCell ref="P75:T75"/>
    <mergeCell ref="B76:E76"/>
    <mergeCell ref="F76:O76"/>
    <mergeCell ref="P76:T76"/>
    <mergeCell ref="B73:E73"/>
    <mergeCell ref="F73:O73"/>
    <mergeCell ref="P73:T73"/>
    <mergeCell ref="B74:E74"/>
    <mergeCell ref="F74:O74"/>
    <mergeCell ref="P74:T74"/>
    <mergeCell ref="F135:O135"/>
    <mergeCell ref="P70:T70"/>
    <mergeCell ref="E142:F142"/>
    <mergeCell ref="H142:I142"/>
    <mergeCell ref="K142:L142"/>
    <mergeCell ref="P135:T135"/>
    <mergeCell ref="B132:E132"/>
    <mergeCell ref="B71:E71"/>
    <mergeCell ref="F71:O71"/>
    <mergeCell ref="P72:T72"/>
    <mergeCell ref="F131:O131"/>
    <mergeCell ref="Z143:AF143"/>
    <mergeCell ref="B136:E136"/>
    <mergeCell ref="F136:O136"/>
    <mergeCell ref="P136:T136"/>
    <mergeCell ref="Q138:T138"/>
    <mergeCell ref="B134:E134"/>
    <mergeCell ref="F134:O134"/>
    <mergeCell ref="P134:T134"/>
    <mergeCell ref="B135:E135"/>
    <mergeCell ref="P129:T129"/>
    <mergeCell ref="F132:O132"/>
    <mergeCell ref="P132:T132"/>
    <mergeCell ref="B133:E133"/>
    <mergeCell ref="F133:O133"/>
    <mergeCell ref="P133:T133"/>
    <mergeCell ref="B130:E130"/>
    <mergeCell ref="F130:O130"/>
    <mergeCell ref="P130:T130"/>
    <mergeCell ref="B131:E131"/>
    <mergeCell ref="B121:E121"/>
    <mergeCell ref="F121:O121"/>
    <mergeCell ref="P121:T121"/>
    <mergeCell ref="P122:T122"/>
    <mergeCell ref="B122:E122"/>
    <mergeCell ref="F122:O122"/>
    <mergeCell ref="B123:E123"/>
    <mergeCell ref="F123:O123"/>
    <mergeCell ref="A114:A116"/>
    <mergeCell ref="U114:U116"/>
    <mergeCell ref="V114:AH114"/>
    <mergeCell ref="V115:Z115"/>
    <mergeCell ref="AA115:AB115"/>
    <mergeCell ref="AC115:AD115"/>
    <mergeCell ref="AE115:AF115"/>
    <mergeCell ref="AG115:AH115"/>
    <mergeCell ref="B114:E116"/>
    <mergeCell ref="F114:O116"/>
    <mergeCell ref="AE112:AH112"/>
    <mergeCell ref="AW97:AW109"/>
    <mergeCell ref="AQ97:AQ109"/>
    <mergeCell ref="AN97:AN109"/>
    <mergeCell ref="AB106:AG106"/>
    <mergeCell ref="AC105:AH105"/>
    <mergeCell ref="AE98:AH99"/>
    <mergeCell ref="AB101:AH102"/>
    <mergeCell ref="AP97:AP109"/>
    <mergeCell ref="AC104:AH104"/>
    <mergeCell ref="AX97:AX109"/>
    <mergeCell ref="D107:I109"/>
    <mergeCell ref="J107:M109"/>
    <mergeCell ref="N107:O109"/>
    <mergeCell ref="Y107:Y109"/>
    <mergeCell ref="Z107:AA109"/>
    <mergeCell ref="P109:R109"/>
    <mergeCell ref="AU97:AU109"/>
    <mergeCell ref="D103:Q103"/>
    <mergeCell ref="AO97:AO109"/>
    <mergeCell ref="B124:E124"/>
    <mergeCell ref="F124:O124"/>
    <mergeCell ref="AG20:AH20"/>
    <mergeCell ref="AV97:AV109"/>
    <mergeCell ref="AB107:AG109"/>
    <mergeCell ref="AH107:AH109"/>
    <mergeCell ref="AA63:AD63"/>
    <mergeCell ref="AE63:AH63"/>
    <mergeCell ref="B120:E120"/>
    <mergeCell ref="F120:O120"/>
    <mergeCell ref="P120:T120"/>
    <mergeCell ref="Z106:AA106"/>
    <mergeCell ref="U111:Z111"/>
    <mergeCell ref="AA111:AD111"/>
    <mergeCell ref="U112:Z112"/>
    <mergeCell ref="AA112:AD112"/>
    <mergeCell ref="P114:T116"/>
    <mergeCell ref="AX49:AX61"/>
    <mergeCell ref="P61:R61"/>
    <mergeCell ref="S61:X61"/>
    <mergeCell ref="B118:E118"/>
    <mergeCell ref="F118:O118"/>
    <mergeCell ref="P118:T118"/>
    <mergeCell ref="AA64:AD64"/>
    <mergeCell ref="AE64:AH64"/>
    <mergeCell ref="AA65:AD65"/>
    <mergeCell ref="A103:C103"/>
    <mergeCell ref="AE65:AH65"/>
    <mergeCell ref="B119:E119"/>
    <mergeCell ref="F119:O119"/>
    <mergeCell ref="P119:T119"/>
    <mergeCell ref="B117:E117"/>
    <mergeCell ref="F67:O69"/>
    <mergeCell ref="P67:T69"/>
    <mergeCell ref="B70:E70"/>
    <mergeCell ref="F70:O70"/>
    <mergeCell ref="P71:T71"/>
    <mergeCell ref="B72:E72"/>
    <mergeCell ref="B29:E29"/>
    <mergeCell ref="F29:O29"/>
    <mergeCell ref="P29:T29"/>
    <mergeCell ref="F27:O27"/>
    <mergeCell ref="P27:T27"/>
    <mergeCell ref="F28:O28"/>
    <mergeCell ref="P28:T28"/>
    <mergeCell ref="A63:F65"/>
    <mergeCell ref="P31:T31"/>
    <mergeCell ref="P22:T22"/>
    <mergeCell ref="F22:O22"/>
    <mergeCell ref="B22:E22"/>
    <mergeCell ref="B28:E28"/>
    <mergeCell ref="B23:E23"/>
    <mergeCell ref="H63:K65"/>
    <mergeCell ref="L63:T65"/>
    <mergeCell ref="B31:E31"/>
    <mergeCell ref="F31:O31"/>
    <mergeCell ref="B37:E37"/>
    <mergeCell ref="F117:O117"/>
    <mergeCell ref="P117:T117"/>
    <mergeCell ref="S109:X109"/>
    <mergeCell ref="U63:Z63"/>
    <mergeCell ref="U64:Z64"/>
    <mergeCell ref="U65:Z65"/>
    <mergeCell ref="U67:U69"/>
    <mergeCell ref="R104:AA105"/>
    <mergeCell ref="N106:O106"/>
    <mergeCell ref="J106:M106"/>
    <mergeCell ref="B33:E33"/>
    <mergeCell ref="F33:O33"/>
    <mergeCell ref="F35:O35"/>
    <mergeCell ref="B34:E34"/>
    <mergeCell ref="F34:O34"/>
    <mergeCell ref="P34:T34"/>
    <mergeCell ref="B35:E35"/>
    <mergeCell ref="E52:Z54"/>
    <mergeCell ref="P39:T39"/>
    <mergeCell ref="P38:T38"/>
    <mergeCell ref="Z48:AF48"/>
    <mergeCell ref="AE49:AH49"/>
    <mergeCell ref="AB53:AH54"/>
    <mergeCell ref="AU49:AU61"/>
    <mergeCell ref="Z58:AA58"/>
    <mergeCell ref="A56:C57"/>
    <mergeCell ref="A58:C58"/>
    <mergeCell ref="B39:E39"/>
    <mergeCell ref="F39:O39"/>
    <mergeCell ref="P41:T41"/>
    <mergeCell ref="D59:I61"/>
    <mergeCell ref="W48:X48"/>
    <mergeCell ref="AE50:AH51"/>
    <mergeCell ref="AW49:AW61"/>
    <mergeCell ref="N59:O61"/>
    <mergeCell ref="Y59:Y61"/>
    <mergeCell ref="Z59:AA61"/>
    <mergeCell ref="AB59:AG61"/>
    <mergeCell ref="AV49:AV61"/>
    <mergeCell ref="AT49:AT61"/>
    <mergeCell ref="AC56:AH56"/>
    <mergeCell ref="AC57:AH57"/>
    <mergeCell ref="AP49:AP61"/>
    <mergeCell ref="B32:E32"/>
    <mergeCell ref="F32:O32"/>
    <mergeCell ref="B41:E41"/>
    <mergeCell ref="P32:T32"/>
    <mergeCell ref="B38:E38"/>
    <mergeCell ref="F38:O38"/>
    <mergeCell ref="F37:O37"/>
    <mergeCell ref="F41:O41"/>
    <mergeCell ref="P37:T37"/>
    <mergeCell ref="P33:T33"/>
    <mergeCell ref="A67:A69"/>
    <mergeCell ref="A104:C105"/>
    <mergeCell ref="P35:T35"/>
    <mergeCell ref="AS97:AS109"/>
    <mergeCell ref="AT97:AT109"/>
    <mergeCell ref="AQ49:AQ61"/>
    <mergeCell ref="AS49:AS61"/>
    <mergeCell ref="AB103:AH103"/>
    <mergeCell ref="D104:Q105"/>
    <mergeCell ref="A55:C55"/>
    <mergeCell ref="D55:Q55"/>
    <mergeCell ref="R55:AA55"/>
    <mergeCell ref="D56:Q57"/>
    <mergeCell ref="AB58:AG58"/>
    <mergeCell ref="AB55:AH55"/>
    <mergeCell ref="R56:AA57"/>
    <mergeCell ref="D58:I58"/>
    <mergeCell ref="J58:M58"/>
    <mergeCell ref="N58:O58"/>
    <mergeCell ref="W59:X60"/>
    <mergeCell ref="A19:A21"/>
    <mergeCell ref="AN49:AN61"/>
    <mergeCell ref="AO49:AO61"/>
    <mergeCell ref="B26:E26"/>
    <mergeCell ref="F19:O21"/>
    <mergeCell ref="B19:E21"/>
    <mergeCell ref="P25:T25"/>
    <mergeCell ref="AH59:AH61"/>
    <mergeCell ref="P58:X58"/>
    <mergeCell ref="B30:E30"/>
    <mergeCell ref="L111:T112"/>
    <mergeCell ref="B40:E40"/>
    <mergeCell ref="F40:O40"/>
    <mergeCell ref="P40:T40"/>
    <mergeCell ref="Q43:T43"/>
    <mergeCell ref="H47:I47"/>
    <mergeCell ref="I48:T48"/>
    <mergeCell ref="K47:L47"/>
    <mergeCell ref="E47:F47"/>
    <mergeCell ref="AB5:AH6"/>
    <mergeCell ref="AE2:AH3"/>
    <mergeCell ref="AE1:AH1"/>
    <mergeCell ref="AB7:AH7"/>
    <mergeCell ref="AC9:AH9"/>
    <mergeCell ref="AC8:AH8"/>
    <mergeCell ref="R8:AA9"/>
    <mergeCell ref="R7:AA7"/>
    <mergeCell ref="A8:C9"/>
    <mergeCell ref="J10:M10"/>
    <mergeCell ref="J11:M13"/>
    <mergeCell ref="N10:O10"/>
    <mergeCell ref="P13:R13"/>
    <mergeCell ref="A7:C7"/>
    <mergeCell ref="D8:Q9"/>
    <mergeCell ref="D7:Q7"/>
    <mergeCell ref="A10:C10"/>
    <mergeCell ref="D11:I13"/>
    <mergeCell ref="D10:I10"/>
    <mergeCell ref="AB11:AG13"/>
    <mergeCell ref="AB10:AG10"/>
    <mergeCell ref="AH11:AH13"/>
    <mergeCell ref="Z10:AA10"/>
    <mergeCell ref="Y11:Y13"/>
    <mergeCell ref="Z11:AA13"/>
    <mergeCell ref="N11:O13"/>
    <mergeCell ref="AE15:AH15"/>
    <mergeCell ref="U15:Z15"/>
    <mergeCell ref="S13:X13"/>
    <mergeCell ref="P10:X10"/>
    <mergeCell ref="AA15:AD15"/>
    <mergeCell ref="AX1:AX13"/>
    <mergeCell ref="AW1:AW13"/>
    <mergeCell ref="AS1:AS13"/>
    <mergeCell ref="AT1:AT13"/>
    <mergeCell ref="AU1:AU13"/>
    <mergeCell ref="AV1:AV13"/>
    <mergeCell ref="AA17:AD17"/>
    <mergeCell ref="U16:Z16"/>
    <mergeCell ref="AA16:AD16"/>
    <mergeCell ref="AE16:AH16"/>
    <mergeCell ref="A15:F17"/>
    <mergeCell ref="AE17:AH17"/>
    <mergeCell ref="U17:Z17"/>
    <mergeCell ref="P11:V12"/>
    <mergeCell ref="W11:X12"/>
    <mergeCell ref="H15:K17"/>
    <mergeCell ref="L15:T17"/>
    <mergeCell ref="P36:T36"/>
    <mergeCell ref="B25:E25"/>
    <mergeCell ref="F25:O25"/>
    <mergeCell ref="V19:AH19"/>
    <mergeCell ref="U19:U21"/>
    <mergeCell ref="P19:T21"/>
    <mergeCell ref="F23:O23"/>
    <mergeCell ref="P23:T23"/>
    <mergeCell ref="B24:E24"/>
    <mergeCell ref="F24:O24"/>
    <mergeCell ref="P24:T24"/>
    <mergeCell ref="B36:E36"/>
    <mergeCell ref="F36:O36"/>
    <mergeCell ref="F26:O26"/>
    <mergeCell ref="P26:T26"/>
    <mergeCell ref="B27:E27"/>
    <mergeCell ref="F30:O30"/>
    <mergeCell ref="P30:T30"/>
    <mergeCell ref="AI19:AI21"/>
    <mergeCell ref="AJ19:AJ21"/>
    <mergeCell ref="AI67:AI69"/>
    <mergeCell ref="AJ67:AJ69"/>
    <mergeCell ref="AI114:AI116"/>
    <mergeCell ref="AJ114:AJ116"/>
    <mergeCell ref="AJ161:AJ163"/>
    <mergeCell ref="A111:F112"/>
    <mergeCell ref="A158:F159"/>
    <mergeCell ref="I96:T96"/>
    <mergeCell ref="W96:X96"/>
    <mergeCell ref="I143:T143"/>
    <mergeCell ref="A107:C109"/>
    <mergeCell ref="P107:V108"/>
    <mergeCell ref="W107:X108"/>
    <mergeCell ref="R103:AA103"/>
    <mergeCell ref="AE97:AH97"/>
    <mergeCell ref="P106:X106"/>
    <mergeCell ref="V67:AH67"/>
    <mergeCell ref="V68:Z68"/>
    <mergeCell ref="P126:T126"/>
    <mergeCell ref="AI161:AI163"/>
    <mergeCell ref="AA68:AB68"/>
    <mergeCell ref="AG68:AH68"/>
    <mergeCell ref="AC68:AD68"/>
    <mergeCell ref="AE68:AF68"/>
    <mergeCell ref="F127:O127"/>
    <mergeCell ref="F126:O126"/>
    <mergeCell ref="A59:C61"/>
    <mergeCell ref="P59:V60"/>
    <mergeCell ref="I190:T190"/>
    <mergeCell ref="B67:E69"/>
    <mergeCell ref="A106:C106"/>
    <mergeCell ref="D106:I106"/>
    <mergeCell ref="H111:K112"/>
    <mergeCell ref="J59:M61"/>
    <mergeCell ref="W190:X190"/>
    <mergeCell ref="P127:T127"/>
    <mergeCell ref="P131:T131"/>
    <mergeCell ref="B128:E128"/>
    <mergeCell ref="F128:O128"/>
    <mergeCell ref="W143:X143"/>
    <mergeCell ref="W154:X155"/>
    <mergeCell ref="P128:T128"/>
    <mergeCell ref="B129:E129"/>
    <mergeCell ref="F129:O129"/>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o-chu</cp:lastModifiedBy>
  <cp:lastPrinted>2020-12-17T01:07:48Z</cp:lastPrinted>
  <dcterms:created xsi:type="dcterms:W3CDTF">2013-05-16T14:31:42Z</dcterms:created>
  <dcterms:modified xsi:type="dcterms:W3CDTF">2023-05-15T13:15:11Z</dcterms:modified>
  <cp:category/>
  <cp:version/>
  <cp:contentType/>
  <cp:contentStatus/>
</cp:coreProperties>
</file>