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75" activeTab="3"/>
  </bookViews>
  <sheets>
    <sheet name="初めに記入･注意事項" sheetId="1" r:id="rId1"/>
    <sheet name="①入力" sheetId="2" r:id="rId2"/>
    <sheet name="②男子" sheetId="3" r:id="rId3"/>
    <sheet name="③女子" sheetId="4" r:id="rId4"/>
    <sheet name="④データ" sheetId="5" r:id="rId5"/>
  </sheets>
  <definedNames>
    <definedName name="_xlnm.Print_Area" localSheetId="1">'①入力'!$A$1:$J$29</definedName>
    <definedName name="_xlnm.Print_Area" localSheetId="2">'②男子'!$A$1:$L$127</definedName>
    <definedName name="_xlnm.Print_Area" localSheetId="3">'③女子'!$A$1:$L$128</definedName>
    <definedName name="_xlnm.Print_Area" localSheetId="0">'初めに記入･注意事項'!$A$1:$M$131</definedName>
  </definedNames>
  <calcPr fullCalcOnLoad="1"/>
</workbook>
</file>

<file path=xl/sharedStrings.xml><?xml version="1.0" encoding="utf-8"?>
<sst xmlns="http://schemas.openxmlformats.org/spreadsheetml/2006/main" count="454" uniqueCount="216">
  <si>
    <t>氏名</t>
  </si>
  <si>
    <t>申込種目</t>
  </si>
  <si>
    <t>例</t>
  </si>
  <si>
    <t>走幅跳</t>
  </si>
  <si>
    <t>１００ｍ</t>
  </si>
  <si>
    <t>ＮＯ</t>
  </si>
  <si>
    <t>ﾅﾝﾊﾞｰｶｰﾄﾞ</t>
  </si>
  <si>
    <t>リレー</t>
  </si>
  <si>
    <t>学年</t>
  </si>
  <si>
    <t>那覇</t>
  </si>
  <si>
    <t>学校名</t>
  </si>
  <si>
    <t>地区記録</t>
  </si>
  <si>
    <t>上記のとおり参加を申し込みます。</t>
  </si>
  <si>
    <t>地区中学校体育連盟　　会長</t>
  </si>
  <si>
    <t>番号</t>
  </si>
  <si>
    <t>ex</t>
  </si>
  <si>
    <t>１年１００ｍ</t>
  </si>
  <si>
    <t>共通２００ｍ</t>
  </si>
  <si>
    <t>ＮＯ．　　１　　　　　</t>
  </si>
  <si>
    <t>ＮＯ．　　２　　　　　</t>
  </si>
  <si>
    <t>フリガナ</t>
  </si>
  <si>
    <t>学年－Ａ</t>
  </si>
  <si>
    <t>ＮＯ．　　２　　　　　</t>
  </si>
  <si>
    <t>地区</t>
  </si>
  <si>
    <t>【</t>
  </si>
  <si>
    <t>】</t>
  </si>
  <si>
    <t>mc</t>
  </si>
  <si>
    <t>ｵｷﾅﾜ　タロウ</t>
  </si>
  <si>
    <t>ｵｷﾅﾜ　ﾊﾅｺ</t>
  </si>
  <si>
    <t>姓</t>
  </si>
  <si>
    <t>名</t>
  </si>
  <si>
    <t>len</t>
  </si>
  <si>
    <t>N1</t>
  </si>
  <si>
    <t>N2</t>
  </si>
  <si>
    <t>gr</t>
  </si>
  <si>
    <t>M1</t>
  </si>
  <si>
    <t>SX</t>
  </si>
  <si>
    <t>種目１</t>
  </si>
  <si>
    <t>S1</t>
  </si>
  <si>
    <t>種目２</t>
  </si>
  <si>
    <t>S2</t>
  </si>
  <si>
    <t>Ｒ</t>
  </si>
  <si>
    <t>DB</t>
  </si>
  <si>
    <t>ZK</t>
  </si>
  <si>
    <t>沖縄</t>
  </si>
  <si>
    <t>太郎</t>
  </si>
  <si>
    <t>ｵｷﾅﾜﾀﾛｳ</t>
  </si>
  <si>
    <t>共通ｼﾞｬﾍﾞﾘｯｸｽﾛｰ</t>
  </si>
  <si>
    <t>2年走高跳</t>
  </si>
  <si>
    <t>共通走高跳</t>
  </si>
  <si>
    <t>共通棒高跳</t>
  </si>
  <si>
    <t>共通走幅跳</t>
  </si>
  <si>
    <t>共通砲丸投</t>
  </si>
  <si>
    <t>1年100m</t>
  </si>
  <si>
    <t>1年1500m</t>
  </si>
  <si>
    <t>1年走幅跳</t>
  </si>
  <si>
    <t>2年100m</t>
  </si>
  <si>
    <t>2年1500m</t>
  </si>
  <si>
    <t>共通100m</t>
  </si>
  <si>
    <t>共通200m</t>
  </si>
  <si>
    <t>共通400m</t>
  </si>
  <si>
    <t>共通800m</t>
  </si>
  <si>
    <t>共通1500m</t>
  </si>
  <si>
    <t>共通3000m</t>
  </si>
  <si>
    <t>共通110mH</t>
  </si>
  <si>
    <t>１－A</t>
  </si>
  <si>
    <t>１－B</t>
  </si>
  <si>
    <t>２－A</t>
  </si>
  <si>
    <t>２－B</t>
  </si>
  <si>
    <t>共－B</t>
  </si>
  <si>
    <t>共－A</t>
  </si>
  <si>
    <t>1年800m</t>
  </si>
  <si>
    <t>2年800m</t>
  </si>
  <si>
    <t>共通100mH</t>
  </si>
  <si>
    <t>花子</t>
  </si>
  <si>
    <t>沖縄</t>
  </si>
  <si>
    <t>太郎</t>
  </si>
  <si>
    <t>監督名</t>
  </si>
  <si>
    <t>学校名</t>
  </si>
  <si>
    <t>学校名</t>
  </si>
  <si>
    <t>主将名</t>
  </si>
  <si>
    <t>男子主将</t>
  </si>
  <si>
    <t>女子主将</t>
  </si>
  <si>
    <t>記録</t>
  </si>
  <si>
    <t>※</t>
  </si>
  <si>
    <t>リレー種目はナンバーカードの重複がないようにして下さい。</t>
  </si>
  <si>
    <t>この入力データから、要項のプログラム、賞状のデータが作成されます。</t>
  </si>
  <si>
    <t>生徒氏名の間違いが無いようにして下さい。</t>
  </si>
  <si>
    <t>注意事項を最後まで読んで、入力をお願いします。</t>
  </si>
  <si>
    <t>確認がOKであれば、右のボタンを押して下さい。</t>
  </si>
  <si>
    <t>１－A</t>
  </si>
  <si>
    <t>１－B</t>
  </si>
  <si>
    <t>２－A</t>
  </si>
  <si>
    <t>２－B</t>
  </si>
  <si>
    <t>男子</t>
  </si>
  <si>
    <t>1年800m</t>
  </si>
  <si>
    <t>2年800m</t>
  </si>
  <si>
    <t>共通100mH</t>
  </si>
  <si>
    <t>女子</t>
  </si>
  <si>
    <t>R00210</t>
  </si>
  <si>
    <t>R00810</t>
  </si>
  <si>
    <t>R07310</t>
  </si>
  <si>
    <t>R00220</t>
  </si>
  <si>
    <t>R00820</t>
  </si>
  <si>
    <t>R07120</t>
  </si>
  <si>
    <t>R00200</t>
  </si>
  <si>
    <t>R00300</t>
  </si>
  <si>
    <t>R00500</t>
  </si>
  <si>
    <t>R00600</t>
  </si>
  <si>
    <t>R00800</t>
  </si>
  <si>
    <t>R01000</t>
  </si>
  <si>
    <t>R03200</t>
  </si>
  <si>
    <t>R07100</t>
  </si>
  <si>
    <t>R07200</t>
  </si>
  <si>
    <t>R07300</t>
  </si>
  <si>
    <t>R08300</t>
  </si>
  <si>
    <t>R09900</t>
  </si>
  <si>
    <t>R60110</t>
  </si>
  <si>
    <t>R60120</t>
  </si>
  <si>
    <t>R60100</t>
  </si>
  <si>
    <t>R00610</t>
  </si>
  <si>
    <t>R00620</t>
  </si>
  <si>
    <t>R04200</t>
  </si>
  <si>
    <t>R08500</t>
  </si>
  <si>
    <t>種目エントリは１から入力してください。</t>
  </si>
  <si>
    <t>注意事項等</t>
  </si>
  <si>
    <t>　　　②男子</t>
  </si>
  <si>
    <t>　　　③女子</t>
  </si>
  <si>
    <t xml:space="preserve"> のような黄色のセルがあります。このセルに</t>
  </si>
  <si>
    <t>　　　必要事項を記入してください。ただし、黄色のセルにカーソルを移動すると、ドロ</t>
  </si>
  <si>
    <t xml:space="preserve">    　ップダウンリストや注意事項が表示される場合があります。その際は、その指示に</t>
  </si>
  <si>
    <t>　　　子」「③女子」シートに反映されます。転記された内容に誤りがないか必ず確認し</t>
  </si>
  <si>
    <t>　　　てください。</t>
  </si>
  <si>
    <t>　　　録を入力してください。ただし、予選記録は以下を参考に入力してください。</t>
  </si>
  <si>
    <t>　　　ですので、絶対にさわらないでください。</t>
  </si>
  <si>
    <t>データ入力シート</t>
  </si>
  <si>
    <t>男子代表監督</t>
  </si>
  <si>
    <t>勤務校</t>
  </si>
  <si>
    <t>ﾌﾘｶﾞﾅ</t>
  </si>
  <si>
    <t>ﾁｭｳｶﾞｯｺｳ</t>
  </si>
  <si>
    <t>学校名</t>
  </si>
  <si>
    <t>中学校</t>
  </si>
  <si>
    <t>〒</t>
  </si>
  <si>
    <t>住所</t>
  </si>
  <si>
    <t>連絡先</t>
  </si>
  <si>
    <t>携帯</t>
  </si>
  <si>
    <t>女子代表監督</t>
  </si>
  <si>
    <t>ﾌﾘｶﾞﾅ</t>
  </si>
  <si>
    <t>〒</t>
  </si>
  <si>
    <t>沖縄県中学校体育大会秋季陸上競技</t>
  </si>
  <si>
    <t>地区中体連
会長氏名</t>
  </si>
  <si>
    <t>国頭</t>
  </si>
  <si>
    <t>中頭</t>
  </si>
  <si>
    <t>島尻</t>
  </si>
  <si>
    <t>宮古</t>
  </si>
  <si>
    <t>八重山</t>
  </si>
  <si>
    <t>　　　　地区中体連の公印を押印し、各地区中体連事務局を通じ沖縄県中体連事務局に提出し</t>
  </si>
  <si>
    <t>　　　てください。なお同時に、この申込書をメールに添付し、沖縄県中体連陸上専門部に提出</t>
  </si>
  <si>
    <t>　　　してください。</t>
  </si>
  <si>
    <t>　　　 　（E-mail) o.chu.riku.joho@gmail.com</t>
  </si>
  <si>
    <t>　　　④（番組編成用）データ</t>
  </si>
  <si>
    <t>　　　従ってください。なお、「①入力」シートを入力すると、一部が自動的に「②男</t>
  </si>
  <si>
    <t>ｴﾝﾄﾘ</t>
  </si>
  <si>
    <t>　　　①入力</t>
  </si>
  <si>
    <t>Excel のマクロを利用するには、マクロを有効にする必要があります。</t>
  </si>
  <si>
    <t> [ Excel 2003 ] の場合</t>
  </si>
  <si>
    <t>上の「セキュリティー警告」ダイアログボックスがが表示されましたら、[マクロを有効にする] を選択します。</t>
  </si>
  <si>
    <t>上の「セキュリティー警告」が表示されましたら、 [オプション…] を押します。すると、次のダイアログボックスが表示されます。</t>
  </si>
  <si>
    <t> 上の「セキュリティー警告」が表示されましたら、[コンテンツの有効化] を選択してください。</t>
  </si>
  <si>
    <t>セキュリティ警告が表示されない場合は、Excelのセキュリティーレベルの確認と設定を行います。</t>
  </si>
  <si>
    <t>[ Excel 2003 ]の場合</t>
  </si>
  <si>
    <t>１．[スタート]から Excel を起動</t>
  </si>
  <si>
    <t>２．メニューバーの[ツール]メニュから、[マクロ]－[セキュリティ]を選択</t>
  </si>
  <si>
    <t>３．[セキュリティ]ダイアログから[セキュリティ レベル]タブを選択</t>
  </si>
  <si>
    <t>４．[セキュリティ レベル]パネルから、[中]を選択します</t>
  </si>
  <si>
    <t>   （[高]はマクロが利用できなくなります。[低]はセキュリティ上、推奨しません）</t>
  </si>
  <si>
    <t>５．[OK]ボタンを押し、Excelを閉じる</t>
  </si>
  <si>
    <t>[ Excel 2007 ]の場合</t>
  </si>
  <si>
    <t>２．左上の丸いOfficeマークをクリックし、表示されたメニュの下の[Excelのオプション]ボタン選択 </t>
  </si>
  <si>
    <t>３．[Excelのオプション]ダイアログの、左のメニュから[セキュリティ センター]を選択</t>
  </si>
  <si>
    <t>４．右下の[セキュリティ センターの設定]ボタンを押します。</t>
  </si>
  <si>
    <t>５．[セキュリティ センター]ダイアログの、左のメニュから[マクロの設定]を選択</t>
  </si>
  <si>
    <t>６．上から２番目の、[警告を表示してすべてのマクロを無効にする]を選択</t>
  </si>
  <si>
    <t>５．[OK]ボタンを押、Excelを閉じる</t>
  </si>
  <si>
    <t>[ Excel 2010, 2013 ]の場合</t>
  </si>
  <si>
    <t>※Excel2013では、「空白のブック」を選択してExcelを起動させてください</t>
  </si>
  <si>
    <t>２．上部の[ファイル]タブを選択し、左のメニュから[オプション]を選択</t>
  </si>
  <si>
    <r>
      <t>起動時に</t>
    </r>
    <r>
      <rPr>
        <b/>
        <sz val="11"/>
        <color indexed="63"/>
        <rFont val="ＭＳ Ｐゴシック"/>
        <family val="3"/>
      </rPr>
      <t>セキュリティ警告</t>
    </r>
    <r>
      <rPr>
        <sz val="11"/>
        <color indexed="63"/>
        <rFont val="ＭＳ Ｐゴシック"/>
        <family val="3"/>
      </rPr>
      <t>が表示されましたら、次の処理（マクロを有効にする為の処理）を行ってください。</t>
    </r>
  </si>
  <si>
    <r>
      <t> [ Excel 2007 ] の場合</t>
    </r>
    <r>
      <rPr>
        <sz val="11"/>
        <color indexed="63"/>
        <rFont val="ＭＳ Ｐゴシック"/>
        <family val="3"/>
      </rPr>
      <t> </t>
    </r>
  </si>
  <si>
    <r>
      <t> [ Excel 2010, 2013 ] の場合</t>
    </r>
    <r>
      <rPr>
        <sz val="11"/>
        <color indexed="63"/>
        <rFont val="ＭＳ Ｐゴシック"/>
        <family val="3"/>
      </rPr>
      <t>  </t>
    </r>
  </si>
  <si>
    <t> Officeマーク</t>
  </si>
  <si>
    <t>ここから、申し込みシートについての説明になります。</t>
  </si>
  <si>
    <r>
      <rPr>
        <b/>
        <sz val="14"/>
        <rFont val="ＭＳ ゴシック"/>
        <family val="3"/>
      </rPr>
      <t>（４）　</t>
    </r>
    <r>
      <rPr>
        <sz val="14"/>
        <rFont val="ＭＳ ゴシック"/>
        <family val="3"/>
      </rPr>
      <t>「②男子」「③女子」シートに、ナンバーカード・氏名・学年・所属・予選記</t>
    </r>
  </si>
  <si>
    <r>
      <rPr>
        <b/>
        <sz val="14"/>
        <rFont val="ＭＳ ゴシック"/>
        <family val="3"/>
      </rPr>
      <t>（２）　</t>
    </r>
    <r>
      <rPr>
        <sz val="14"/>
        <rFont val="ＭＳ ゴシック"/>
        <family val="3"/>
      </rPr>
      <t>「①入力」シートに</t>
    </r>
  </si>
  <si>
    <r>
      <rPr>
        <b/>
        <sz val="14"/>
        <rFont val="ＭＳ ゴシック"/>
        <family val="3"/>
      </rPr>
      <t>（１）　</t>
    </r>
    <r>
      <rPr>
        <sz val="14"/>
        <rFont val="ＭＳ ゴシック"/>
        <family val="3"/>
      </rPr>
      <t>シートは以下の４つがあります。（このシートを除く）</t>
    </r>
  </si>
  <si>
    <t>行の挿入･削除等は厳禁ﾃﾞｽ（陸上システムに反映されません）</t>
  </si>
  <si>
    <r>
      <rPr>
        <b/>
        <sz val="14"/>
        <rFont val="ＭＳ ゴシック"/>
        <family val="3"/>
      </rPr>
      <t>（５）</t>
    </r>
    <r>
      <rPr>
        <sz val="14"/>
        <rFont val="ＭＳ ゴシック"/>
        <family val="3"/>
      </rPr>
      <t>　「④（番組編成用）データ」シートは入力する必要はありません。番組編成用</t>
    </r>
  </si>
  <si>
    <r>
      <rPr>
        <b/>
        <sz val="14"/>
        <rFont val="ＭＳ ゴシック"/>
        <family val="3"/>
      </rPr>
      <t>（６）</t>
    </r>
    <r>
      <rPr>
        <sz val="14"/>
        <rFont val="ＭＳ ゴシック"/>
        <family val="3"/>
      </rPr>
      <t>　入力・確認の後、「②男子」「③女子」シートを印刷します。</t>
    </r>
  </si>
  <si>
    <r>
      <rPr>
        <b/>
        <sz val="14"/>
        <rFont val="ＭＳ ゴシック"/>
        <family val="3"/>
      </rPr>
      <t>（７）</t>
    </r>
    <r>
      <rPr>
        <sz val="14"/>
        <rFont val="ＭＳ ゴシック"/>
        <family val="3"/>
      </rPr>
      <t>　【申込書に関する問い合わせ先】</t>
    </r>
  </si>
  <si>
    <r>
      <t>　　　（沖縄県中体連陸上専門部：E-mail)　　</t>
    </r>
    <r>
      <rPr>
        <b/>
        <sz val="14"/>
        <rFont val="ＭＳ ゴシック"/>
        <family val="3"/>
      </rPr>
      <t>okinawa@o-chu-riku.jp</t>
    </r>
  </si>
  <si>
    <t>主将名・学校名を入力して下さい。</t>
  </si>
  <si>
    <t>中学校</t>
  </si>
  <si>
    <t>提出日を入力して下さい</t>
  </si>
  <si>
    <t>地区のエントリ人数を確認して下さい</t>
  </si>
  <si>
    <t>「Microsoft Office セキュリティ オプション」ダイアログボックスが表示されましたら、[このコンテンツを有効にする]  を選択して</t>
  </si>
  <si>
    <t>「ＯＫ」ボタンを押してください。</t>
  </si>
  <si>
    <t>　　　（例）12秒05　→　1205　　　9分3秒20　→　90320　　　1m52　→　152</t>
  </si>
  <si>
    <t>市立</t>
  </si>
  <si>
    <t>平成29年度沖縄県中学校体育大会秋季陸上競技大会　申込書</t>
  </si>
  <si>
    <r>
      <t>申し込みデータの保存は　</t>
    </r>
    <r>
      <rPr>
        <b/>
        <sz val="14"/>
        <rFont val="ＭＳ ゴシック"/>
        <family val="3"/>
      </rPr>
      <t>H29秋季陸上申し込み（地区名）.xls</t>
    </r>
    <r>
      <rPr>
        <sz val="14"/>
        <rFont val="ＭＳ ゴシック"/>
        <family val="3"/>
      </rPr>
      <t>　でお願いします。</t>
    </r>
  </si>
  <si>
    <t>　　　　　北谷町立北谷中学校　上里　高司</t>
  </si>
  <si>
    <t xml:space="preserve">   　     TEL：090-6866-1516</t>
  </si>
  <si>
    <t>平成29年10月2日</t>
  </si>
  <si>
    <t>第５９回沖縄県中学校陸上競技大会　【　男子　】</t>
  </si>
  <si>
    <t>沖縄県中学校体育連盟会長　　宮城　靖　　殿</t>
  </si>
  <si>
    <t>第５９回沖縄県中学校陸上競技大会　【　女子　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</si>
</sst>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&quot;##########&quot;】&quot;"/>
    <numFmt numFmtId="177" formatCode="###&quot;-&quot;####"/>
    <numFmt numFmtId="178" formatCode="#&quot;時間&quot;##&quot;分&quot;##&quot;秒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gt;9999]##&quot;:&quot;##&quot;.&quot;##;##&quot;.&quot;##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b/>
      <u val="single"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2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color indexed="63"/>
      <name val="ＭＳ Ｐゴシック"/>
      <family val="3"/>
    </font>
    <font>
      <b/>
      <sz val="11"/>
      <color indexed="63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b/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9"/>
      <name val="ＭＳ 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b/>
      <sz val="14"/>
      <color indexed="62"/>
      <name val="ＭＳ 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ＭＳ 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sz val="11"/>
      <color theme="0"/>
      <name val="ＭＳ 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  <font>
      <sz val="11"/>
      <color rgb="FF333333"/>
      <name val="ＭＳ Ｐゴシック"/>
      <family val="3"/>
    </font>
    <font>
      <b/>
      <sz val="11"/>
      <color rgb="FF333333"/>
      <name val="ＭＳ Ｐゴシック"/>
      <family val="3"/>
    </font>
    <font>
      <b/>
      <sz val="14"/>
      <color theme="4"/>
      <name val="ＭＳ ゴシック"/>
      <family val="3"/>
    </font>
    <font>
      <b/>
      <sz val="14"/>
      <color rgb="FFFF0000"/>
      <name val="ＭＳ Ｐゴシック"/>
      <family val="3"/>
    </font>
    <font>
      <b/>
      <sz val="14"/>
      <color rgb="FFFF0000"/>
      <name val="ＭＳ ゴシック"/>
      <family val="3"/>
    </font>
    <font>
      <b/>
      <sz val="20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3" fillId="0" borderId="0" xfId="63" applyAlignment="1">
      <alignment horizontal="center"/>
      <protection/>
    </xf>
    <xf numFmtId="0" fontId="3" fillId="0" borderId="0" xfId="63">
      <alignment/>
      <protection/>
    </xf>
    <xf numFmtId="0" fontId="3" fillId="0" borderId="0" xfId="63" applyAlignment="1">
      <alignment horizontal="center" vertical="top"/>
      <protection/>
    </xf>
    <xf numFmtId="0" fontId="3" fillId="0" borderId="0" xfId="63" applyAlignment="1">
      <alignment vertical="top"/>
      <protection/>
    </xf>
    <xf numFmtId="0" fontId="0" fillId="0" borderId="0" xfId="0" applyAlignment="1">
      <alignment horizontal="center"/>
    </xf>
    <xf numFmtId="0" fontId="3" fillId="0" borderId="0" xfId="63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3" fillId="0" borderId="0" xfId="63" applyFont="1" applyAlignment="1">
      <alignment horizontal="center" vertical="top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3" fillId="34" borderId="0" xfId="63" applyFill="1" applyAlignment="1">
      <alignment horizontal="center"/>
      <protection/>
    </xf>
    <xf numFmtId="0" fontId="3" fillId="35" borderId="0" xfId="63" applyFill="1" applyAlignment="1">
      <alignment horizontal="center"/>
      <protection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65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62" applyFont="1" applyProtection="1">
      <alignment vertical="center"/>
      <protection hidden="1"/>
    </xf>
    <xf numFmtId="0" fontId="15" fillId="0" borderId="0" xfId="61" applyFont="1" applyProtection="1">
      <alignment vertical="center"/>
      <protection hidden="1"/>
    </xf>
    <xf numFmtId="49" fontId="15" fillId="0" borderId="0" xfId="61" applyNumberFormat="1" applyFont="1" applyProtection="1">
      <alignment vertical="center"/>
      <protection hidden="1"/>
    </xf>
    <xf numFmtId="0" fontId="15" fillId="0" borderId="0" xfId="61" applyFont="1" applyAlignment="1" applyProtection="1">
      <alignment horizontal="center" vertical="center"/>
      <protection hidden="1"/>
    </xf>
    <xf numFmtId="0" fontId="15" fillId="0" borderId="0" xfId="61" applyFont="1" applyAlignment="1" applyProtection="1">
      <alignment vertical="center"/>
      <protection hidden="1"/>
    </xf>
    <xf numFmtId="0" fontId="0" fillId="0" borderId="12" xfId="61" applyFont="1" applyBorder="1" applyAlignment="1" applyProtection="1">
      <alignment horizontal="center" vertical="center"/>
      <protection hidden="1"/>
    </xf>
    <xf numFmtId="0" fontId="15" fillId="0" borderId="13" xfId="61" applyFont="1" applyBorder="1" applyAlignment="1" applyProtection="1">
      <alignment horizontal="center" vertical="center"/>
      <protection hidden="1"/>
    </xf>
    <xf numFmtId="0" fontId="15" fillId="36" borderId="13" xfId="61" applyFont="1" applyFill="1" applyBorder="1" applyAlignment="1" applyProtection="1">
      <alignment horizontal="center" vertical="center" shrinkToFit="1"/>
      <protection locked="0"/>
    </xf>
    <xf numFmtId="0" fontId="15" fillId="0" borderId="14" xfId="61" applyNumberFormat="1" applyFont="1" applyBorder="1" applyAlignment="1" applyProtection="1">
      <alignment horizontal="center" vertical="center"/>
      <protection hidden="1"/>
    </xf>
    <xf numFmtId="0" fontId="15" fillId="36" borderId="14" xfId="61" applyFont="1" applyFill="1" applyBorder="1" applyAlignment="1" applyProtection="1">
      <alignment horizontal="center" vertical="center" shrinkToFit="1"/>
      <protection locked="0"/>
    </xf>
    <xf numFmtId="49" fontId="15" fillId="0" borderId="15" xfId="61" applyNumberFormat="1" applyFont="1" applyBorder="1" applyAlignment="1" applyProtection="1">
      <alignment horizontal="center" vertical="center"/>
      <protection hidden="1"/>
    </xf>
    <xf numFmtId="0" fontId="15" fillId="36" borderId="15" xfId="61" applyFont="1" applyFill="1" applyBorder="1" applyAlignment="1" applyProtection="1">
      <alignment horizontal="center" vertical="center" shrinkToFit="1"/>
      <protection locked="0"/>
    </xf>
    <xf numFmtId="0" fontId="15" fillId="36" borderId="16" xfId="61" applyFont="1" applyFill="1" applyBorder="1" applyAlignment="1" applyProtection="1">
      <alignment horizontal="center" vertical="center"/>
      <protection locked="0"/>
    </xf>
    <xf numFmtId="0" fontId="15" fillId="36" borderId="17" xfId="61" applyFont="1" applyFill="1" applyBorder="1" applyAlignment="1" applyProtection="1">
      <alignment horizontal="center" vertical="center" shrinkToFit="1"/>
      <protection locked="0"/>
    </xf>
    <xf numFmtId="0" fontId="15" fillId="0" borderId="12" xfId="61" applyFont="1" applyBorder="1" applyAlignment="1" applyProtection="1">
      <alignment horizontal="center" vertical="center"/>
      <protection hidden="1"/>
    </xf>
    <xf numFmtId="177" fontId="15" fillId="36" borderId="18" xfId="61" applyNumberFormat="1" applyFont="1" applyFill="1" applyBorder="1" applyAlignment="1" applyProtection="1">
      <alignment horizontal="center" vertical="center"/>
      <protection locked="0"/>
    </xf>
    <xf numFmtId="0" fontId="15" fillId="36" borderId="12" xfId="61" applyFont="1" applyFill="1" applyBorder="1" applyAlignment="1" applyProtection="1">
      <alignment horizontal="center" vertical="center"/>
      <protection locked="0"/>
    </xf>
    <xf numFmtId="0" fontId="0" fillId="0" borderId="0" xfId="61" applyBorder="1" applyAlignment="1" applyProtection="1">
      <alignment vertical="center"/>
      <protection hidden="1"/>
    </xf>
    <xf numFmtId="49" fontId="15" fillId="0" borderId="0" xfId="61" applyNumberFormat="1" applyFont="1" applyBorder="1" applyAlignment="1" applyProtection="1">
      <alignment vertical="center" textRotation="255"/>
      <protection hidden="1"/>
    </xf>
    <xf numFmtId="0" fontId="15" fillId="0" borderId="0" xfId="61" applyFont="1" applyBorder="1" applyAlignment="1" applyProtection="1">
      <alignment horizontal="center" vertical="center"/>
      <protection hidden="1"/>
    </xf>
    <xf numFmtId="178" fontId="15" fillId="0" borderId="0" xfId="61" applyNumberFormat="1" applyFont="1" applyFill="1" applyBorder="1" applyAlignment="1" applyProtection="1">
      <alignment vertical="center"/>
      <protection hidden="1"/>
    </xf>
    <xf numFmtId="49" fontId="15" fillId="36" borderId="12" xfId="61" applyNumberFormat="1" applyFont="1" applyFill="1" applyBorder="1" applyAlignment="1" applyProtection="1">
      <alignment horizontal="center" vertical="center"/>
      <protection locked="0"/>
    </xf>
    <xf numFmtId="0" fontId="66" fillId="0" borderId="0" xfId="61" applyFont="1" applyFill="1" applyProtection="1">
      <alignment vertical="center"/>
      <protection hidden="1"/>
    </xf>
    <xf numFmtId="0" fontId="15" fillId="0" borderId="0" xfId="61" applyFont="1" applyFill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67" fillId="3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 vertical="center" indent="1"/>
    </xf>
    <xf numFmtId="0" fontId="68" fillId="0" borderId="0" xfId="0" applyFont="1" applyAlignment="1">
      <alignment horizontal="left" vertical="center" indent="1"/>
    </xf>
    <xf numFmtId="0" fontId="69" fillId="0" borderId="0" xfId="0" applyFont="1" applyAlignment="1">
      <alignment horizontal="left" vertical="center" indent="1"/>
    </xf>
    <xf numFmtId="0" fontId="70" fillId="0" borderId="0" xfId="0" applyFont="1" applyAlignment="1">
      <alignment horizontal="left" vertical="center" indent="1"/>
    </xf>
    <xf numFmtId="0" fontId="6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6" fillId="0" borderId="0" xfId="62" applyFont="1" applyProtection="1">
      <alignment vertical="center"/>
      <protection hidden="1"/>
    </xf>
    <xf numFmtId="0" fontId="71" fillId="0" borderId="0" xfId="62" applyFont="1" applyProtection="1">
      <alignment vertical="center"/>
      <protection hidden="1"/>
    </xf>
    <xf numFmtId="49" fontId="16" fillId="0" borderId="0" xfId="62" applyNumberFormat="1" applyFont="1" applyProtection="1">
      <alignment vertical="center"/>
      <protection hidden="1"/>
    </xf>
    <xf numFmtId="0" fontId="16" fillId="0" borderId="0" xfId="62" applyFont="1" applyAlignment="1" applyProtection="1">
      <alignment vertical="center"/>
      <protection hidden="1"/>
    </xf>
    <xf numFmtId="0" fontId="21" fillId="0" borderId="0" xfId="0" applyFont="1" applyAlignment="1">
      <alignment/>
    </xf>
    <xf numFmtId="0" fontId="16" fillId="36" borderId="12" xfId="62" applyFont="1" applyFill="1" applyBorder="1" applyProtection="1">
      <alignment vertical="center"/>
      <protection hidden="1"/>
    </xf>
    <xf numFmtId="0" fontId="17" fillId="0" borderId="0" xfId="62" applyFont="1" applyProtection="1">
      <alignment vertical="center"/>
      <protection hidden="1"/>
    </xf>
    <xf numFmtId="0" fontId="21" fillId="0" borderId="0" xfId="0" applyFont="1" applyAlignment="1">
      <alignment horizontal="left"/>
    </xf>
    <xf numFmtId="0" fontId="72" fillId="0" borderId="0" xfId="0" applyFont="1" applyAlignment="1">
      <alignment/>
    </xf>
    <xf numFmtId="0" fontId="16" fillId="37" borderId="0" xfId="62" applyFont="1" applyFill="1" applyProtection="1">
      <alignment vertical="center"/>
      <protection hidden="1"/>
    </xf>
    <xf numFmtId="0" fontId="17" fillId="0" borderId="0" xfId="62" applyFont="1" applyBorder="1" applyAlignment="1" applyProtection="1">
      <alignment horizontal="center" vertical="center"/>
      <protection hidden="1"/>
    </xf>
    <xf numFmtId="0" fontId="72" fillId="0" borderId="0" xfId="0" applyFont="1" applyAlignment="1">
      <alignment horizontal="left"/>
    </xf>
    <xf numFmtId="0" fontId="11" fillId="38" borderId="12" xfId="0" applyFont="1" applyFill="1" applyBorder="1" applyAlignment="1">
      <alignment horizontal="center" vertical="center"/>
    </xf>
    <xf numFmtId="0" fontId="73" fillId="0" borderId="0" xfId="62" applyFont="1" applyProtection="1">
      <alignment vertical="center"/>
      <protection hidden="1"/>
    </xf>
    <xf numFmtId="0" fontId="7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63" applyFont="1">
      <alignment/>
      <protection/>
    </xf>
    <xf numFmtId="0" fontId="3" fillId="0" borderId="0" xfId="63" applyFont="1" applyFill="1" applyAlignment="1">
      <alignment vertical="top"/>
      <protection/>
    </xf>
    <xf numFmtId="0" fontId="3" fillId="0" borderId="0" xfId="63" applyFont="1" applyFill="1">
      <alignment/>
      <protection/>
    </xf>
    <xf numFmtId="183" fontId="3" fillId="0" borderId="11" xfId="0" applyNumberFormat="1" applyFont="1" applyFill="1" applyBorder="1" applyAlignment="1" applyProtection="1">
      <alignment horizontal="center" vertical="center"/>
      <protection locked="0"/>
    </xf>
    <xf numFmtId="183" fontId="3" fillId="0" borderId="11" xfId="0" applyNumberFormat="1" applyFont="1" applyFill="1" applyBorder="1" applyAlignment="1" applyProtection="1" quotePrefix="1">
      <alignment horizontal="center" vertical="center"/>
      <protection locked="0"/>
    </xf>
    <xf numFmtId="183" fontId="3" fillId="0" borderId="11" xfId="0" applyNumberFormat="1" applyFont="1" applyBorder="1" applyAlignment="1" applyProtection="1">
      <alignment horizontal="center" vertical="center"/>
      <protection locked="0"/>
    </xf>
    <xf numFmtId="183" fontId="3" fillId="0" borderId="11" xfId="0" applyNumberFormat="1" applyFont="1" applyBorder="1" applyAlignment="1" applyProtection="1" quotePrefix="1">
      <alignment horizontal="center" vertical="center"/>
      <protection locked="0"/>
    </xf>
    <xf numFmtId="183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183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22" fillId="0" borderId="19" xfId="62" applyFont="1" applyBorder="1" applyAlignment="1" applyProtection="1">
      <alignment horizontal="center" vertical="center"/>
      <protection hidden="1"/>
    </xf>
    <xf numFmtId="0" fontId="22" fillId="0" borderId="20" xfId="62" applyFont="1" applyBorder="1" applyAlignment="1" applyProtection="1">
      <alignment horizontal="center" vertical="center"/>
      <protection hidden="1"/>
    </xf>
    <xf numFmtId="0" fontId="22" fillId="0" borderId="21" xfId="62" applyFont="1" applyBorder="1" applyAlignment="1" applyProtection="1">
      <alignment horizontal="center" vertical="center"/>
      <protection hidden="1"/>
    </xf>
    <xf numFmtId="0" fontId="22" fillId="0" borderId="22" xfId="62" applyFont="1" applyBorder="1" applyAlignment="1" applyProtection="1">
      <alignment horizontal="center" vertical="center"/>
      <protection hidden="1"/>
    </xf>
    <xf numFmtId="0" fontId="22" fillId="0" borderId="23" xfId="62" applyFont="1" applyBorder="1" applyAlignment="1" applyProtection="1">
      <alignment horizontal="center" vertical="center"/>
      <protection hidden="1"/>
    </xf>
    <xf numFmtId="0" fontId="22" fillId="0" borderId="24" xfId="62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38" borderId="25" xfId="0" applyFont="1" applyFill="1" applyBorder="1" applyAlignment="1">
      <alignment horizontal="center"/>
    </xf>
    <xf numFmtId="0" fontId="11" fillId="38" borderId="26" xfId="0" applyFont="1" applyFill="1" applyBorder="1" applyAlignment="1">
      <alignment horizontal="center"/>
    </xf>
    <xf numFmtId="49" fontId="18" fillId="0" borderId="27" xfId="61" applyNumberFormat="1" applyFont="1" applyBorder="1" applyAlignment="1" applyProtection="1">
      <alignment vertical="center" textRotation="255"/>
      <protection hidden="1"/>
    </xf>
    <xf numFmtId="0" fontId="11" fillId="0" borderId="2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5" fillId="36" borderId="25" xfId="61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15" fillId="0" borderId="18" xfId="61" applyFont="1" applyBorder="1" applyAlignment="1" applyProtection="1">
      <alignment horizontal="center" vertical="center" textRotation="255"/>
      <protection hidden="1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15" fillId="36" borderId="14" xfId="61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15" fillId="36" borderId="16" xfId="61" applyFont="1" applyFill="1" applyBorder="1" applyAlignment="1" applyProtection="1">
      <alignment horizontal="center" vertical="center" shrinkToFit="1"/>
      <protection locked="0"/>
    </xf>
    <xf numFmtId="0" fontId="0" fillId="0" borderId="32" xfId="61" applyBorder="1" applyAlignment="1" applyProtection="1">
      <alignment horizontal="center" vertical="center" shrinkToFit="1"/>
      <protection locked="0"/>
    </xf>
    <xf numFmtId="0" fontId="15" fillId="36" borderId="25" xfId="61" applyFont="1" applyFill="1" applyBorder="1" applyAlignment="1" applyProtection="1">
      <alignment vertical="center" shrinkToFit="1"/>
      <protection locked="0"/>
    </xf>
    <xf numFmtId="0" fontId="0" fillId="0" borderId="33" xfId="61" applyBorder="1" applyAlignment="1" applyProtection="1">
      <alignment vertical="center" shrinkToFit="1"/>
      <protection locked="0"/>
    </xf>
    <xf numFmtId="0" fontId="0" fillId="0" borderId="26" xfId="61" applyBorder="1" applyAlignment="1" applyProtection="1">
      <alignment vertical="center" shrinkToFit="1"/>
      <protection locked="0"/>
    </xf>
    <xf numFmtId="0" fontId="15" fillId="36" borderId="33" xfId="61" applyFont="1" applyFill="1" applyBorder="1" applyAlignment="1" applyProtection="1">
      <alignment vertical="center" shrinkToFit="1"/>
      <protection locked="0"/>
    </xf>
    <xf numFmtId="0" fontId="15" fillId="36" borderId="26" xfId="61" applyFont="1" applyFill="1" applyBorder="1" applyAlignment="1" applyProtection="1">
      <alignment vertical="center" shrinkToFit="1"/>
      <protection locked="0"/>
    </xf>
    <xf numFmtId="49" fontId="18" fillId="38" borderId="0" xfId="61" applyNumberFormat="1" applyFont="1" applyFill="1" applyAlignment="1" applyProtection="1">
      <alignment vertical="center"/>
      <protection hidden="1"/>
    </xf>
    <xf numFmtId="0" fontId="17" fillId="0" borderId="19" xfId="61" applyFont="1" applyBorder="1" applyAlignment="1" applyProtection="1">
      <alignment horizontal="center" vertical="center"/>
      <protection hidden="1"/>
    </xf>
    <xf numFmtId="0" fontId="11" fillId="0" borderId="20" xfId="61" applyFont="1" applyBorder="1" applyAlignment="1">
      <alignment horizontal="center" vertical="center"/>
      <protection/>
    </xf>
    <xf numFmtId="0" fontId="11" fillId="0" borderId="21" xfId="61" applyFont="1" applyBorder="1" applyAlignment="1">
      <alignment horizontal="center" vertical="center"/>
      <protection/>
    </xf>
    <xf numFmtId="0" fontId="17" fillId="0" borderId="22" xfId="61" applyFont="1" applyBorder="1" applyAlignment="1" applyProtection="1">
      <alignment horizontal="center" vertical="center"/>
      <protection hidden="1"/>
    </xf>
    <xf numFmtId="0" fontId="11" fillId="0" borderId="23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49" fontId="15" fillId="0" borderId="25" xfId="61" applyNumberFormat="1" applyFont="1" applyBorder="1" applyAlignment="1" applyProtection="1">
      <alignment horizontal="center" vertical="center"/>
      <protection hidden="1"/>
    </xf>
    <xf numFmtId="0" fontId="0" fillId="0" borderId="26" xfId="61" applyBorder="1" applyAlignment="1" applyProtection="1">
      <alignment horizontal="center" vertical="center"/>
      <protection hidden="1"/>
    </xf>
    <xf numFmtId="0" fontId="15" fillId="36" borderId="25" xfId="6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49" fontId="15" fillId="0" borderId="25" xfId="61" applyNumberFormat="1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0" fillId="37" borderId="25" xfId="0" applyFill="1" applyBorder="1" applyAlignment="1" applyProtection="1">
      <alignment horizontal="center"/>
      <protection locked="0"/>
    </xf>
    <xf numFmtId="0" fontId="0" fillId="37" borderId="33" xfId="0" applyFill="1" applyBorder="1" applyAlignment="1" applyProtection="1">
      <alignment horizontal="center"/>
      <protection locked="0"/>
    </xf>
    <xf numFmtId="0" fontId="0" fillId="37" borderId="26" xfId="0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3" fillId="0" borderId="3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63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中学秋季申込書様式 (1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hyperlink" Target="http://livedoor.blogimg.jp/office_excel/imgs/6/4/64211662.png" TargetMode="External" /><Relationship Id="rId6" Type="http://schemas.openxmlformats.org/officeDocument/2006/relationships/hyperlink" Target="http://livedoor.blogimg.jp/office_excel/imgs/6/4/64211662.png" TargetMode="External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10</xdr:row>
      <xdr:rowOff>95250</xdr:rowOff>
    </xdr:from>
    <xdr:to>
      <xdr:col>7</xdr:col>
      <xdr:colOff>590550</xdr:colOff>
      <xdr:row>16</xdr:row>
      <xdr:rowOff>19050</xdr:rowOff>
    </xdr:to>
    <xdr:pic>
      <xdr:nvPicPr>
        <xdr:cNvPr id="1" name="図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886075"/>
          <a:ext cx="41529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7</xdr:col>
      <xdr:colOff>523875</xdr:colOff>
      <xdr:row>21</xdr:row>
      <xdr:rowOff>295275</xdr:rowOff>
    </xdr:to>
    <xdr:pic>
      <xdr:nvPicPr>
        <xdr:cNvPr id="2" name="図 3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534025"/>
          <a:ext cx="470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7</xdr:col>
      <xdr:colOff>495300</xdr:colOff>
      <xdr:row>37</xdr:row>
      <xdr:rowOff>200025</xdr:rowOff>
    </xdr:to>
    <xdr:pic>
      <xdr:nvPicPr>
        <xdr:cNvPr id="3" name="図 4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7058025"/>
          <a:ext cx="467677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7</xdr:col>
      <xdr:colOff>581025</xdr:colOff>
      <xdr:row>46</xdr:row>
      <xdr:rowOff>57150</xdr:rowOff>
    </xdr:to>
    <xdr:pic>
      <xdr:nvPicPr>
        <xdr:cNvPr id="4" name="図 5" descr="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12544425"/>
          <a:ext cx="4762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63</xdr:row>
      <xdr:rowOff>219075</xdr:rowOff>
    </xdr:from>
    <xdr:to>
      <xdr:col>2</xdr:col>
      <xdr:colOff>19050</xdr:colOff>
      <xdr:row>65</xdr:row>
      <xdr:rowOff>247650</xdr:rowOff>
    </xdr:to>
    <xdr:pic>
      <xdr:nvPicPr>
        <xdr:cNvPr id="5" name="図 6" descr="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19164300"/>
          <a:ext cx="742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N128"/>
  <sheetViews>
    <sheetView showGridLines="0" zoomScaleSheetLayoutView="90" workbookViewId="0" topLeftCell="A26">
      <selection activeCell="D118" sqref="D118"/>
    </sheetView>
  </sheetViews>
  <sheetFormatPr defaultColWidth="9.00390625" defaultRowHeight="13.5"/>
  <cols>
    <col min="5" max="5" width="9.875" style="0" bestFit="1" customWidth="1"/>
    <col min="13" max="13" width="9.625" style="0" customWidth="1"/>
  </cols>
  <sheetData>
    <row r="1" spans="1:12" ht="14.25" thickBo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1.75" thickTop="1">
      <c r="A2" s="44"/>
      <c r="B2" s="107" t="s">
        <v>208</v>
      </c>
      <c r="C2" s="108"/>
      <c r="D2" s="108"/>
      <c r="E2" s="108"/>
      <c r="F2" s="108"/>
      <c r="G2" s="108"/>
      <c r="H2" s="108"/>
      <c r="I2" s="108"/>
      <c r="J2" s="108"/>
      <c r="K2" s="109"/>
      <c r="L2" s="44"/>
    </row>
    <row r="3" spans="1:12" ht="21.75" thickBot="1">
      <c r="A3" s="44"/>
      <c r="B3" s="110" t="s">
        <v>125</v>
      </c>
      <c r="C3" s="111"/>
      <c r="D3" s="111"/>
      <c r="E3" s="111"/>
      <c r="F3" s="111"/>
      <c r="G3" s="111"/>
      <c r="H3" s="111"/>
      <c r="I3" s="111"/>
      <c r="J3" s="111"/>
      <c r="K3" s="112"/>
      <c r="L3" s="44"/>
    </row>
    <row r="4" spans="1:12" ht="18" thickTop="1">
      <c r="A4" s="44"/>
      <c r="B4" s="92"/>
      <c r="C4" s="92"/>
      <c r="D4" s="92"/>
      <c r="E4" s="92"/>
      <c r="F4" s="92"/>
      <c r="G4" s="92"/>
      <c r="H4" s="92"/>
      <c r="I4" s="92"/>
      <c r="J4" s="92"/>
      <c r="K4" s="92"/>
      <c r="L4" s="44"/>
    </row>
    <row r="5" spans="1:12" ht="24" customHeight="1">
      <c r="A5" s="96" t="s">
        <v>88</v>
      </c>
      <c r="I5" s="44"/>
      <c r="J5" s="44"/>
      <c r="K5" s="44"/>
      <c r="L5" s="44"/>
    </row>
    <row r="6" spans="1:12" ht="24" customHeight="1">
      <c r="A6" s="41"/>
      <c r="I6" s="44"/>
      <c r="J6" s="44"/>
      <c r="K6" s="44"/>
      <c r="L6" s="44"/>
    </row>
    <row r="7" spans="1:12" ht="24" customHeight="1">
      <c r="A7" s="41"/>
      <c r="B7" s="76" t="s">
        <v>164</v>
      </c>
      <c r="I7" s="44"/>
      <c r="J7" s="44"/>
      <c r="K7" s="44"/>
      <c r="L7" s="44"/>
    </row>
    <row r="8" spans="1:12" ht="24" customHeight="1">
      <c r="A8" s="41"/>
      <c r="B8" s="76"/>
      <c r="I8" s="44"/>
      <c r="J8" s="44"/>
      <c r="K8" s="44"/>
      <c r="L8" s="44"/>
    </row>
    <row r="9" spans="1:12" ht="24" customHeight="1">
      <c r="A9" s="41"/>
      <c r="B9" s="77" t="s">
        <v>187</v>
      </c>
      <c r="I9" s="44"/>
      <c r="J9" s="44"/>
      <c r="K9" s="44"/>
      <c r="L9" s="44"/>
    </row>
    <row r="10" spans="1:12" ht="24" customHeight="1">
      <c r="A10" s="41"/>
      <c r="B10" s="78" t="s">
        <v>165</v>
      </c>
      <c r="I10" s="44"/>
      <c r="J10" s="44"/>
      <c r="K10" s="44"/>
      <c r="L10" s="44"/>
    </row>
    <row r="11" spans="1:12" ht="24" customHeight="1">
      <c r="A11" s="41"/>
      <c r="B11" s="77"/>
      <c r="I11" s="44"/>
      <c r="J11" s="44"/>
      <c r="K11" s="44"/>
      <c r="L11" s="44"/>
    </row>
    <row r="12" spans="1:14" ht="24" customHeight="1">
      <c r="A12" s="41"/>
      <c r="B12" s="77"/>
      <c r="I12" s="44"/>
      <c r="J12" s="44"/>
      <c r="K12" s="44"/>
      <c r="L12" s="44"/>
      <c r="N12" s="36"/>
    </row>
    <row r="13" spans="1:12" ht="24" customHeight="1">
      <c r="A13" s="41"/>
      <c r="B13" s="75"/>
      <c r="I13" s="44"/>
      <c r="J13" s="44"/>
      <c r="K13" s="44"/>
      <c r="L13" s="44"/>
    </row>
    <row r="14" spans="1:12" ht="24" customHeight="1">
      <c r="A14" s="41"/>
      <c r="B14" s="75"/>
      <c r="I14" s="44"/>
      <c r="J14" s="44"/>
      <c r="K14" s="44"/>
      <c r="L14" s="44"/>
    </row>
    <row r="15" spans="1:12" ht="24" customHeight="1">
      <c r="A15" s="41"/>
      <c r="B15" s="75"/>
      <c r="I15" s="44"/>
      <c r="J15" s="44"/>
      <c r="K15" s="44"/>
      <c r="L15" s="44"/>
    </row>
    <row r="16" spans="1:12" ht="24" customHeight="1">
      <c r="A16" s="41"/>
      <c r="B16" s="75"/>
      <c r="I16" s="44"/>
      <c r="J16" s="44"/>
      <c r="K16" s="44"/>
      <c r="L16" s="44"/>
    </row>
    <row r="17" spans="1:12" ht="24" customHeight="1">
      <c r="A17" s="41"/>
      <c r="B17" s="77" t="s">
        <v>166</v>
      </c>
      <c r="I17" s="44"/>
      <c r="J17" s="44"/>
      <c r="K17" s="44"/>
      <c r="L17" s="44"/>
    </row>
    <row r="18" spans="1:12" ht="24" customHeight="1">
      <c r="A18" s="41"/>
      <c r="B18" s="77"/>
      <c r="I18" s="44"/>
      <c r="J18" s="44"/>
      <c r="K18" s="44"/>
      <c r="L18" s="44"/>
    </row>
    <row r="19" spans="1:12" ht="24" customHeight="1">
      <c r="A19" s="41"/>
      <c r="B19" s="78" t="s">
        <v>188</v>
      </c>
      <c r="I19" s="44"/>
      <c r="J19" s="44"/>
      <c r="K19" s="44"/>
      <c r="L19" s="44"/>
    </row>
    <row r="20" spans="1:12" ht="24" customHeight="1">
      <c r="A20" s="41"/>
      <c r="B20" s="77"/>
      <c r="I20" s="44"/>
      <c r="J20" s="44"/>
      <c r="K20" s="44"/>
      <c r="L20" s="44"/>
    </row>
    <row r="21" spans="1:12" ht="24" customHeight="1">
      <c r="A21" s="41"/>
      <c r="B21" s="75"/>
      <c r="I21" s="44"/>
      <c r="J21" s="44"/>
      <c r="K21" s="44"/>
      <c r="L21" s="44"/>
    </row>
    <row r="22" spans="1:12" ht="24" customHeight="1">
      <c r="A22" s="41"/>
      <c r="B22" s="75"/>
      <c r="I22" s="44"/>
      <c r="J22" s="44"/>
      <c r="K22" s="44"/>
      <c r="L22" s="44"/>
    </row>
    <row r="23" spans="1:12" ht="24" customHeight="1">
      <c r="A23" s="41"/>
      <c r="B23" s="75"/>
      <c r="I23" s="44"/>
      <c r="J23" s="44"/>
      <c r="K23" s="44"/>
      <c r="L23" s="44"/>
    </row>
    <row r="24" spans="1:12" ht="24" customHeight="1">
      <c r="A24" s="41"/>
      <c r="B24" s="77" t="s">
        <v>167</v>
      </c>
      <c r="I24" s="44"/>
      <c r="J24" s="44"/>
      <c r="K24" s="44"/>
      <c r="L24" s="44"/>
    </row>
    <row r="25" spans="1:12" ht="24" customHeight="1">
      <c r="A25" s="41"/>
      <c r="B25" s="77"/>
      <c r="I25" s="44"/>
      <c r="J25" s="44"/>
      <c r="K25" s="44"/>
      <c r="L25" s="44"/>
    </row>
    <row r="26" spans="1:12" ht="24" customHeight="1">
      <c r="A26" s="41"/>
      <c r="B26" s="75"/>
      <c r="I26" s="44"/>
      <c r="J26" s="44"/>
      <c r="K26" s="44"/>
      <c r="L26" s="44"/>
    </row>
    <row r="27" spans="1:12" ht="24" customHeight="1">
      <c r="A27" s="41"/>
      <c r="B27" s="75"/>
      <c r="I27" s="44"/>
      <c r="J27" s="44"/>
      <c r="K27" s="44"/>
      <c r="L27" s="44"/>
    </row>
    <row r="28" spans="1:12" ht="24" customHeight="1">
      <c r="A28" s="41"/>
      <c r="B28" s="75"/>
      <c r="I28" s="44"/>
      <c r="J28" s="44"/>
      <c r="K28" s="44"/>
      <c r="L28" s="44"/>
    </row>
    <row r="29" spans="1:12" ht="24" customHeight="1">
      <c r="A29" s="41"/>
      <c r="B29" s="75"/>
      <c r="I29" s="44"/>
      <c r="J29" s="44"/>
      <c r="K29" s="44"/>
      <c r="L29" s="44"/>
    </row>
    <row r="30" spans="1:12" ht="24" customHeight="1">
      <c r="A30" s="41"/>
      <c r="B30" s="75"/>
      <c r="I30" s="44"/>
      <c r="J30" s="44"/>
      <c r="K30" s="44"/>
      <c r="L30" s="44"/>
    </row>
    <row r="31" spans="1:12" ht="24" customHeight="1">
      <c r="A31" s="41"/>
      <c r="B31" s="75"/>
      <c r="I31" s="44"/>
      <c r="J31" s="44"/>
      <c r="K31" s="44"/>
      <c r="L31" s="44"/>
    </row>
    <row r="32" spans="1:12" ht="24" customHeight="1">
      <c r="A32" s="41"/>
      <c r="B32" s="75"/>
      <c r="I32" s="44"/>
      <c r="J32" s="44"/>
      <c r="K32" s="44"/>
      <c r="L32" s="44"/>
    </row>
    <row r="33" spans="1:12" ht="24" customHeight="1">
      <c r="A33" s="41"/>
      <c r="B33" s="75"/>
      <c r="I33" s="44"/>
      <c r="J33" s="44"/>
      <c r="K33" s="44"/>
      <c r="L33" s="44"/>
    </row>
    <row r="34" spans="1:12" ht="24" customHeight="1">
      <c r="A34" s="41"/>
      <c r="B34" s="75"/>
      <c r="I34" s="44"/>
      <c r="J34" s="44"/>
      <c r="K34" s="44"/>
      <c r="L34" s="44"/>
    </row>
    <row r="35" spans="1:12" ht="24" customHeight="1">
      <c r="A35" s="41"/>
      <c r="B35" s="75"/>
      <c r="I35" s="44"/>
      <c r="J35" s="44"/>
      <c r="K35" s="44"/>
      <c r="L35" s="44"/>
    </row>
    <row r="36" spans="1:12" ht="24" customHeight="1">
      <c r="A36" s="41"/>
      <c r="B36" s="75"/>
      <c r="I36" s="44"/>
      <c r="J36" s="44"/>
      <c r="K36" s="44"/>
      <c r="L36" s="44"/>
    </row>
    <row r="37" spans="1:12" ht="24" customHeight="1">
      <c r="A37" s="41"/>
      <c r="B37" s="75"/>
      <c r="I37" s="44"/>
      <c r="J37" s="44"/>
      <c r="K37" s="44"/>
      <c r="L37" s="44"/>
    </row>
    <row r="38" spans="1:12" ht="24" customHeight="1">
      <c r="A38" s="41"/>
      <c r="B38" s="75"/>
      <c r="I38" s="44"/>
      <c r="J38" s="44"/>
      <c r="K38" s="44"/>
      <c r="L38" s="44"/>
    </row>
    <row r="39" spans="1:12" ht="24" customHeight="1">
      <c r="A39" s="41"/>
      <c r="B39" s="77" t="s">
        <v>204</v>
      </c>
      <c r="I39" s="44"/>
      <c r="J39" s="44"/>
      <c r="K39" s="44"/>
      <c r="L39" s="44"/>
    </row>
    <row r="40" spans="1:12" ht="24" customHeight="1">
      <c r="A40" s="41"/>
      <c r="B40" s="75" t="s">
        <v>205</v>
      </c>
      <c r="I40" s="44"/>
      <c r="J40" s="44"/>
      <c r="K40" s="44"/>
      <c r="L40" s="44"/>
    </row>
    <row r="41" spans="1:12" ht="24" customHeight="1">
      <c r="A41" s="41"/>
      <c r="B41" s="78" t="s">
        <v>189</v>
      </c>
      <c r="I41" s="44"/>
      <c r="J41" s="44"/>
      <c r="K41" s="44"/>
      <c r="L41" s="44"/>
    </row>
    <row r="42" spans="1:12" ht="24" customHeight="1">
      <c r="A42" s="41"/>
      <c r="B42" s="77"/>
      <c r="I42" s="44"/>
      <c r="J42" s="44"/>
      <c r="K42" s="44"/>
      <c r="L42" s="44"/>
    </row>
    <row r="43" spans="1:12" ht="24" customHeight="1">
      <c r="A43" s="41"/>
      <c r="B43" s="77"/>
      <c r="I43" s="44"/>
      <c r="J43" s="44"/>
      <c r="K43" s="44"/>
      <c r="L43" s="44"/>
    </row>
    <row r="44" spans="1:12" ht="24" customHeight="1">
      <c r="A44" s="41"/>
      <c r="B44" s="75"/>
      <c r="I44" s="44"/>
      <c r="J44" s="44"/>
      <c r="K44" s="44"/>
      <c r="L44" s="44"/>
    </row>
    <row r="45" spans="1:12" ht="24" customHeight="1">
      <c r="A45" s="41"/>
      <c r="B45" s="75"/>
      <c r="I45" s="44"/>
      <c r="J45" s="44"/>
      <c r="K45" s="44"/>
      <c r="L45" s="44"/>
    </row>
    <row r="46" spans="1:12" ht="24" customHeight="1">
      <c r="A46" s="41"/>
      <c r="B46" s="75"/>
      <c r="I46" s="44"/>
      <c r="J46" s="44"/>
      <c r="K46" s="44"/>
      <c r="L46" s="44"/>
    </row>
    <row r="47" spans="1:12" ht="24" customHeight="1">
      <c r="A47" s="41"/>
      <c r="B47" s="75"/>
      <c r="I47" s="44"/>
      <c r="J47" s="44"/>
      <c r="K47" s="44"/>
      <c r="L47" s="44"/>
    </row>
    <row r="48" spans="1:12" ht="24" customHeight="1">
      <c r="A48" s="41"/>
      <c r="B48" s="77" t="s">
        <v>168</v>
      </c>
      <c r="I48" s="44"/>
      <c r="J48" s="44"/>
      <c r="K48" s="44"/>
      <c r="L48" s="44"/>
    </row>
    <row r="49" spans="1:12" ht="24" customHeight="1">
      <c r="A49" s="41"/>
      <c r="B49" s="75"/>
      <c r="I49" s="44"/>
      <c r="J49" s="44"/>
      <c r="K49" s="44"/>
      <c r="L49" s="44"/>
    </row>
    <row r="50" spans="1:12" ht="24" customHeight="1">
      <c r="A50" s="41"/>
      <c r="B50" s="79" t="s">
        <v>169</v>
      </c>
      <c r="I50" s="44"/>
      <c r="J50" s="44"/>
      <c r="K50" s="44"/>
      <c r="L50" s="44"/>
    </row>
    <row r="51" spans="1:12" ht="24" customHeight="1">
      <c r="A51" s="41"/>
      <c r="B51" s="75"/>
      <c r="I51" s="44"/>
      <c r="J51" s="44"/>
      <c r="K51" s="44"/>
      <c r="L51" s="44"/>
    </row>
    <row r="52" spans="1:12" ht="24" customHeight="1">
      <c r="A52" s="41"/>
      <c r="B52" s="80" t="s">
        <v>170</v>
      </c>
      <c r="I52" s="44"/>
      <c r="J52" s="44"/>
      <c r="K52" s="44"/>
      <c r="L52" s="44"/>
    </row>
    <row r="53" spans="1:12" ht="24" customHeight="1">
      <c r="A53" s="41"/>
      <c r="B53" s="75"/>
      <c r="I53" s="44"/>
      <c r="J53" s="44"/>
      <c r="K53" s="44"/>
      <c r="L53" s="44"/>
    </row>
    <row r="54" spans="1:12" ht="24" customHeight="1">
      <c r="A54" s="41"/>
      <c r="B54" s="81" t="s">
        <v>171</v>
      </c>
      <c r="I54" s="44"/>
      <c r="J54" s="44"/>
      <c r="K54" s="44"/>
      <c r="L54" s="44"/>
    </row>
    <row r="55" spans="1:12" ht="24" customHeight="1">
      <c r="A55" s="41"/>
      <c r="B55" s="81" t="s">
        <v>172</v>
      </c>
      <c r="I55" s="44"/>
      <c r="J55" s="44"/>
      <c r="K55" s="44"/>
      <c r="L55" s="44"/>
    </row>
    <row r="56" spans="1:12" ht="24" customHeight="1">
      <c r="A56" s="41"/>
      <c r="B56" s="81" t="s">
        <v>173</v>
      </c>
      <c r="I56" s="44"/>
      <c r="J56" s="44"/>
      <c r="K56" s="44"/>
      <c r="L56" s="44"/>
    </row>
    <row r="57" spans="1:12" ht="24" customHeight="1">
      <c r="A57" s="41"/>
      <c r="B57" s="81" t="s">
        <v>174</v>
      </c>
      <c r="I57" s="44"/>
      <c r="J57" s="44"/>
      <c r="K57" s="44"/>
      <c r="L57" s="44"/>
    </row>
    <row r="58" spans="1:12" ht="24" customHeight="1">
      <c r="A58" s="41"/>
      <c r="B58" s="81" t="s">
        <v>175</v>
      </c>
      <c r="I58" s="44"/>
      <c r="J58" s="44"/>
      <c r="K58" s="44"/>
      <c r="L58" s="44"/>
    </row>
    <row r="59" spans="1:12" ht="24" customHeight="1">
      <c r="A59" s="41"/>
      <c r="B59" s="81" t="s">
        <v>176</v>
      </c>
      <c r="I59" s="44"/>
      <c r="J59" s="44"/>
      <c r="K59" s="44"/>
      <c r="L59" s="44"/>
    </row>
    <row r="60" spans="1:12" ht="24" customHeight="1">
      <c r="A60" s="41"/>
      <c r="B60" s="75"/>
      <c r="I60" s="44"/>
      <c r="J60" s="44"/>
      <c r="K60" s="44"/>
      <c r="L60" s="44"/>
    </row>
    <row r="61" spans="1:12" ht="24" customHeight="1">
      <c r="A61" s="41"/>
      <c r="B61" s="80" t="s">
        <v>177</v>
      </c>
      <c r="I61" s="44"/>
      <c r="J61" s="44"/>
      <c r="K61" s="44"/>
      <c r="L61" s="44"/>
    </row>
    <row r="62" spans="1:12" ht="24" customHeight="1">
      <c r="A62" s="41"/>
      <c r="B62" s="81" t="s">
        <v>171</v>
      </c>
      <c r="I62" s="44"/>
      <c r="J62" s="44"/>
      <c r="K62" s="44"/>
      <c r="L62" s="44"/>
    </row>
    <row r="63" spans="1:12" ht="24" customHeight="1">
      <c r="A63" s="41"/>
      <c r="B63" s="77" t="s">
        <v>178</v>
      </c>
      <c r="I63" s="44"/>
      <c r="J63" s="44"/>
      <c r="K63" s="44"/>
      <c r="L63" s="44"/>
    </row>
    <row r="64" spans="1:12" ht="24" customHeight="1">
      <c r="A64" s="41"/>
      <c r="B64" s="77"/>
      <c r="I64" s="44"/>
      <c r="J64" s="44"/>
      <c r="K64" s="44"/>
      <c r="L64" s="44"/>
    </row>
    <row r="65" spans="1:12" ht="24" customHeight="1">
      <c r="A65" s="41"/>
      <c r="B65" s="77"/>
      <c r="C65" t="s">
        <v>190</v>
      </c>
      <c r="I65" s="44"/>
      <c r="J65" s="44"/>
      <c r="K65" s="44"/>
      <c r="L65" s="44"/>
    </row>
    <row r="66" spans="1:12" ht="24" customHeight="1">
      <c r="A66" s="41"/>
      <c r="B66" s="75"/>
      <c r="I66" s="44"/>
      <c r="J66" s="44"/>
      <c r="K66" s="44"/>
      <c r="L66" s="44"/>
    </row>
    <row r="67" spans="1:12" ht="24" customHeight="1">
      <c r="A67" s="41"/>
      <c r="B67" s="81" t="s">
        <v>179</v>
      </c>
      <c r="I67" s="44"/>
      <c r="J67" s="44"/>
      <c r="K67" s="44"/>
      <c r="L67" s="44"/>
    </row>
    <row r="68" spans="1:12" ht="24" customHeight="1">
      <c r="A68" s="41"/>
      <c r="B68" s="81" t="s">
        <v>180</v>
      </c>
      <c r="I68" s="44"/>
      <c r="J68" s="44"/>
      <c r="K68" s="44"/>
      <c r="L68" s="44"/>
    </row>
    <row r="69" spans="1:12" ht="24" customHeight="1">
      <c r="A69" s="41"/>
      <c r="B69" s="81" t="s">
        <v>181</v>
      </c>
      <c r="I69" s="44"/>
      <c r="J69" s="44"/>
      <c r="K69" s="44"/>
      <c r="L69" s="44"/>
    </row>
    <row r="70" spans="1:12" ht="24" customHeight="1">
      <c r="A70" s="41"/>
      <c r="B70" s="81" t="s">
        <v>182</v>
      </c>
      <c r="I70" s="44"/>
      <c r="J70" s="44"/>
      <c r="K70" s="44"/>
      <c r="L70" s="44"/>
    </row>
    <row r="71" spans="1:12" ht="24" customHeight="1">
      <c r="A71" s="41"/>
      <c r="B71" s="81" t="s">
        <v>183</v>
      </c>
      <c r="I71" s="44"/>
      <c r="J71" s="44"/>
      <c r="K71" s="44"/>
      <c r="L71" s="44"/>
    </row>
    <row r="72" spans="1:12" ht="24" customHeight="1">
      <c r="A72" s="41"/>
      <c r="B72" s="75"/>
      <c r="I72" s="44"/>
      <c r="J72" s="44"/>
      <c r="K72" s="44"/>
      <c r="L72" s="44"/>
    </row>
    <row r="73" spans="1:12" ht="24" customHeight="1">
      <c r="A73" s="41"/>
      <c r="B73" s="80" t="s">
        <v>184</v>
      </c>
      <c r="I73" s="44"/>
      <c r="J73" s="44"/>
      <c r="K73" s="44"/>
      <c r="L73" s="44"/>
    </row>
    <row r="74" spans="1:12" ht="24" customHeight="1">
      <c r="A74" s="41"/>
      <c r="B74" s="81" t="s">
        <v>171</v>
      </c>
      <c r="I74" s="44"/>
      <c r="J74" s="44"/>
      <c r="K74" s="44"/>
      <c r="L74" s="44"/>
    </row>
    <row r="75" spans="1:12" ht="24" customHeight="1">
      <c r="A75" s="41"/>
      <c r="B75" s="81" t="s">
        <v>185</v>
      </c>
      <c r="I75" s="44"/>
      <c r="J75" s="44"/>
      <c r="K75" s="44"/>
      <c r="L75" s="44"/>
    </row>
    <row r="76" spans="1:12" ht="24" customHeight="1">
      <c r="A76" s="41"/>
      <c r="B76" s="81" t="s">
        <v>186</v>
      </c>
      <c r="I76" s="44"/>
      <c r="J76" s="44"/>
      <c r="K76" s="44"/>
      <c r="L76" s="44"/>
    </row>
    <row r="77" spans="1:12" ht="24" customHeight="1">
      <c r="A77" s="41"/>
      <c r="B77" s="81" t="s">
        <v>179</v>
      </c>
      <c r="I77" s="44"/>
      <c r="J77" s="44"/>
      <c r="K77" s="44"/>
      <c r="L77" s="44"/>
    </row>
    <row r="78" spans="1:12" ht="24" customHeight="1">
      <c r="A78" s="41"/>
      <c r="B78" s="81" t="s">
        <v>180</v>
      </c>
      <c r="I78" s="44"/>
      <c r="J78" s="44"/>
      <c r="K78" s="44"/>
      <c r="L78" s="44"/>
    </row>
    <row r="79" spans="1:12" ht="24" customHeight="1">
      <c r="A79" s="41"/>
      <c r="B79" s="81" t="s">
        <v>181</v>
      </c>
      <c r="I79" s="44"/>
      <c r="J79" s="44"/>
      <c r="K79" s="44"/>
      <c r="L79" s="44"/>
    </row>
    <row r="80" spans="1:12" ht="24" customHeight="1">
      <c r="A80" s="41"/>
      <c r="B80" s="81" t="s">
        <v>182</v>
      </c>
      <c r="I80" s="44"/>
      <c r="J80" s="44"/>
      <c r="K80" s="44"/>
      <c r="L80" s="44"/>
    </row>
    <row r="81" spans="1:12" ht="24" customHeight="1">
      <c r="A81" s="41"/>
      <c r="B81" s="81" t="s">
        <v>183</v>
      </c>
      <c r="I81" s="44"/>
      <c r="J81" s="44"/>
      <c r="K81" s="44"/>
      <c r="L81" s="44"/>
    </row>
    <row r="82" spans="1:12" ht="24" customHeight="1">
      <c r="A82" s="41"/>
      <c r="I82" s="44"/>
      <c r="J82" s="44"/>
      <c r="K82" s="44"/>
      <c r="L82" s="44"/>
    </row>
    <row r="83" spans="1:12" ht="17.25">
      <c r="A83" s="95" t="s">
        <v>191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7.25">
      <c r="A84" s="8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s="86" customFormat="1" ht="17.25">
      <c r="A85" s="82"/>
      <c r="B85" s="84" t="s">
        <v>194</v>
      </c>
      <c r="C85" s="85"/>
      <c r="D85" s="82"/>
      <c r="E85" s="82"/>
      <c r="F85" s="82"/>
      <c r="G85" s="82"/>
      <c r="H85" s="82"/>
      <c r="I85" s="82"/>
      <c r="J85" s="82"/>
      <c r="K85" s="82"/>
      <c r="L85" s="82"/>
    </row>
    <row r="86" spans="1:12" s="86" customFormat="1" ht="17.25">
      <c r="A86" s="82"/>
      <c r="B86" s="84" t="s">
        <v>163</v>
      </c>
      <c r="C86" s="85"/>
      <c r="D86" s="82"/>
      <c r="E86" s="82"/>
      <c r="F86" s="82"/>
      <c r="G86" s="82"/>
      <c r="H86" s="82"/>
      <c r="I86" s="82"/>
      <c r="J86" s="82"/>
      <c r="K86" s="82"/>
      <c r="L86" s="82"/>
    </row>
    <row r="87" spans="1:12" s="86" customFormat="1" ht="17.25">
      <c r="A87" s="82"/>
      <c r="B87" s="82" t="s">
        <v>126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</row>
    <row r="88" spans="1:12" s="86" customFormat="1" ht="17.25">
      <c r="A88" s="82"/>
      <c r="B88" s="82" t="s">
        <v>127</v>
      </c>
      <c r="C88" s="82"/>
      <c r="D88" s="82"/>
      <c r="E88" s="82"/>
      <c r="F88" s="82"/>
      <c r="G88" s="82"/>
      <c r="H88" s="82"/>
      <c r="I88" s="82"/>
      <c r="J88" s="82"/>
      <c r="K88" s="82"/>
      <c r="L88" s="82"/>
    </row>
    <row r="89" spans="1:12" s="86" customFormat="1" ht="17.25">
      <c r="A89" s="82"/>
      <c r="B89" s="82" t="s">
        <v>160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</row>
    <row r="90" spans="1:12" s="86" customFormat="1" ht="17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</row>
    <row r="91" spans="1:12" s="86" customFormat="1" ht="17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</row>
    <row r="92" spans="1:12" s="86" customFormat="1" ht="17.25">
      <c r="A92" s="82"/>
      <c r="B92" s="84" t="s">
        <v>193</v>
      </c>
      <c r="C92" s="85"/>
      <c r="D92" s="82"/>
      <c r="E92" s="82"/>
      <c r="F92" s="87"/>
      <c r="G92" s="82" t="s">
        <v>128</v>
      </c>
      <c r="H92" s="82"/>
      <c r="I92" s="82"/>
      <c r="J92" s="82"/>
      <c r="K92" s="82"/>
      <c r="L92" s="82"/>
    </row>
    <row r="93" spans="1:12" s="86" customFormat="1" ht="17.25">
      <c r="A93" s="82"/>
      <c r="B93" s="82" t="s">
        <v>129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</row>
    <row r="94" spans="1:12" s="86" customFormat="1" ht="17.25">
      <c r="A94" s="82"/>
      <c r="B94" s="82" t="s">
        <v>130</v>
      </c>
      <c r="C94" s="82"/>
      <c r="D94" s="82"/>
      <c r="E94" s="82"/>
      <c r="F94" s="82"/>
      <c r="G94" s="82"/>
      <c r="H94" s="82"/>
      <c r="I94" s="82"/>
      <c r="J94" s="82"/>
      <c r="K94" s="82"/>
      <c r="L94" s="82"/>
    </row>
    <row r="95" spans="1:12" s="86" customFormat="1" ht="17.25">
      <c r="A95" s="82"/>
      <c r="B95" s="82" t="s">
        <v>161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</row>
    <row r="96" spans="1:12" s="86" customFormat="1" ht="17.25">
      <c r="A96" s="82"/>
      <c r="B96" s="82" t="s">
        <v>131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</row>
    <row r="97" spans="1:12" s="86" customFormat="1" ht="17.25">
      <c r="A97" s="82"/>
      <c r="B97" s="82" t="s">
        <v>132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</row>
    <row r="98" spans="1:12" s="86" customFormat="1" ht="17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s="86" customFormat="1" ht="17.25">
      <c r="A99" s="82"/>
      <c r="B99" s="82" t="s">
        <v>192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s="86" customFormat="1" ht="17.25">
      <c r="A100" s="82"/>
      <c r="B100" s="82" t="s">
        <v>133</v>
      </c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s="86" customFormat="1" ht="18.75" customHeight="1">
      <c r="A101" s="82"/>
      <c r="B101" s="88" t="s">
        <v>206</v>
      </c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s="86" customFormat="1" ht="18.75" customHeight="1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2:8" s="86" customFormat="1" ht="17.25">
      <c r="B103" s="42" t="s">
        <v>84</v>
      </c>
      <c r="C103" s="39" t="s">
        <v>124</v>
      </c>
      <c r="D103" s="39"/>
      <c r="E103" s="39"/>
      <c r="F103" s="89"/>
      <c r="G103" s="89"/>
      <c r="H103" s="89"/>
    </row>
    <row r="104" spans="2:3" s="86" customFormat="1" ht="17.25">
      <c r="B104" s="42" t="s">
        <v>84</v>
      </c>
      <c r="C104" s="39" t="s">
        <v>85</v>
      </c>
    </row>
    <row r="105" spans="2:3" s="86" customFormat="1" ht="17.25">
      <c r="B105" s="42" t="s">
        <v>84</v>
      </c>
      <c r="C105" s="93" t="s">
        <v>195</v>
      </c>
    </row>
    <row r="106" spans="2:3" s="86" customFormat="1" ht="17.25">
      <c r="B106" s="43" t="s">
        <v>84</v>
      </c>
      <c r="C106" s="90" t="s">
        <v>86</v>
      </c>
    </row>
    <row r="107" s="86" customFormat="1" ht="17.25">
      <c r="C107" s="90" t="s">
        <v>87</v>
      </c>
    </row>
    <row r="108" spans="1:12" s="86" customFormat="1" ht="17.2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</row>
    <row r="109" spans="1:12" s="86" customFormat="1" ht="17.2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</row>
    <row r="110" spans="1:12" s="86" customFormat="1" ht="17.25">
      <c r="A110" s="82"/>
      <c r="B110" s="82" t="s">
        <v>196</v>
      </c>
      <c r="C110" s="82"/>
      <c r="D110" s="82"/>
      <c r="E110" s="82"/>
      <c r="F110" s="82"/>
      <c r="G110" s="82"/>
      <c r="H110" s="82"/>
      <c r="I110" s="82"/>
      <c r="J110" s="82"/>
      <c r="K110" s="82"/>
      <c r="L110" s="82"/>
    </row>
    <row r="111" spans="1:12" s="86" customFormat="1" ht="17.25">
      <c r="A111" s="82"/>
      <c r="B111" s="82" t="s">
        <v>134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</row>
    <row r="112" spans="1:12" s="86" customFormat="1" ht="17.2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</row>
    <row r="113" spans="1:12" s="86" customFormat="1" ht="17.2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</row>
    <row r="114" spans="1:12" s="86" customFormat="1" ht="17.25">
      <c r="A114" s="82"/>
      <c r="B114" s="82" t="s">
        <v>197</v>
      </c>
      <c r="C114" s="82"/>
      <c r="D114" s="82"/>
      <c r="E114" s="82"/>
      <c r="F114" s="82"/>
      <c r="G114" s="82"/>
      <c r="H114" s="82"/>
      <c r="I114" s="82"/>
      <c r="J114" s="82"/>
      <c r="K114" s="82"/>
      <c r="L114" s="82"/>
    </row>
    <row r="115" spans="1:12" s="86" customFormat="1" ht="17.25">
      <c r="A115" s="82"/>
      <c r="B115" s="82" t="s">
        <v>156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</row>
    <row r="116" spans="1:12" s="86" customFormat="1" ht="17.25">
      <c r="A116" s="82"/>
      <c r="B116" s="82" t="s">
        <v>157</v>
      </c>
      <c r="C116" s="82"/>
      <c r="D116" s="82"/>
      <c r="E116" s="82"/>
      <c r="F116" s="82"/>
      <c r="G116" s="82"/>
      <c r="H116" s="82"/>
      <c r="I116" s="82"/>
      <c r="J116" s="82"/>
      <c r="K116" s="82"/>
      <c r="L116" s="82"/>
    </row>
    <row r="117" spans="1:12" s="86" customFormat="1" ht="17.25">
      <c r="A117" s="82"/>
      <c r="B117" s="82" t="s">
        <v>158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</row>
    <row r="118" spans="1:12" s="86" customFormat="1" ht="17.25">
      <c r="A118" s="82"/>
      <c r="B118" s="82" t="s">
        <v>199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</row>
    <row r="119" spans="1:12" s="86" customFormat="1" ht="17.2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</row>
    <row r="120" spans="1:12" s="86" customFormat="1" ht="17.25">
      <c r="A120" s="82"/>
      <c r="B120" s="82"/>
      <c r="C120" s="91" t="s">
        <v>209</v>
      </c>
      <c r="D120" s="91"/>
      <c r="E120" s="91"/>
      <c r="F120" s="91"/>
      <c r="G120" s="91"/>
      <c r="H120" s="91"/>
      <c r="I120" s="91"/>
      <c r="J120" s="91"/>
      <c r="K120" s="91"/>
      <c r="L120" s="82"/>
    </row>
    <row r="121" spans="1:12" s="86" customFormat="1" ht="17.2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</row>
    <row r="122" spans="1:12" s="86" customFormat="1" ht="17.25">
      <c r="A122" s="82"/>
      <c r="B122" s="82" t="s">
        <v>198</v>
      </c>
      <c r="C122" s="82"/>
      <c r="D122" s="82"/>
      <c r="E122" s="82"/>
      <c r="F122" s="82"/>
      <c r="G122" s="82"/>
      <c r="H122" s="82"/>
      <c r="I122" s="82"/>
      <c r="J122" s="82"/>
      <c r="K122" s="82"/>
      <c r="L122" s="82"/>
    </row>
    <row r="123" spans="1:12" s="86" customFormat="1" ht="17.25">
      <c r="A123" s="82"/>
      <c r="B123" s="82" t="s">
        <v>210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</row>
    <row r="124" spans="1:12" s="86" customFormat="1" ht="17.25">
      <c r="A124" s="82"/>
      <c r="B124" s="82" t="s">
        <v>211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2"/>
    </row>
    <row r="125" spans="1:12" s="86" customFormat="1" ht="17.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</row>
    <row r="126" spans="1:12" s="86" customFormat="1" ht="17.25">
      <c r="A126" s="82"/>
      <c r="B126" s="82" t="s">
        <v>159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</row>
    <row r="128" ht="18.75">
      <c r="B128" s="40" t="s">
        <v>89</v>
      </c>
    </row>
  </sheetData>
  <sheetProtection/>
  <mergeCells count="2">
    <mergeCell ref="B2:K2"/>
    <mergeCell ref="B3:K3"/>
  </mergeCells>
  <printOptions/>
  <pageMargins left="0.7" right="0.7" top="0.75" bottom="0.75" header="0.3" footer="0.3"/>
  <pageSetup horizontalDpi="600" verticalDpi="600" orientation="portrait" paperSize="9" scale="75" r:id="rId3"/>
  <rowBreaks count="2" manualBreakCount="2">
    <brk id="40" max="12" man="1"/>
    <brk id="82" max="12" man="1"/>
  </rowBreaks>
  <colBreaks count="1" manualBreakCount="1">
    <brk id="13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93" zoomScaleSheetLayoutView="93" zoomScalePageLayoutView="0" workbookViewId="0" topLeftCell="A1">
      <selection activeCell="E29" sqref="E29:F29"/>
    </sheetView>
  </sheetViews>
  <sheetFormatPr defaultColWidth="9.00390625" defaultRowHeight="13.5"/>
  <cols>
    <col min="1" max="1" width="2.625" style="45" customWidth="1"/>
    <col min="2" max="2" width="5.625" style="46" customWidth="1"/>
    <col min="3" max="3" width="5.625" style="47" customWidth="1"/>
    <col min="4" max="4" width="8.625" style="47" customWidth="1"/>
    <col min="5" max="5" width="15.625" style="45" customWidth="1"/>
    <col min="6" max="6" width="8.625" style="45" customWidth="1"/>
    <col min="7" max="7" width="15.625" style="45" customWidth="1"/>
    <col min="8" max="8" width="3.125" style="45" customWidth="1"/>
    <col min="9" max="10" width="9.00390625" style="45" customWidth="1"/>
    <col min="11" max="11" width="5.625" style="46" customWidth="1"/>
    <col min="12" max="12" width="8.625" style="47" customWidth="1"/>
    <col min="13" max="13" width="15.625" style="48" customWidth="1"/>
    <col min="14" max="14" width="8.625" style="45" customWidth="1"/>
    <col min="15" max="16384" width="9.00390625" style="45" customWidth="1"/>
  </cols>
  <sheetData>
    <row r="1" spans="11:12" ht="14.25" customHeight="1" thickBot="1">
      <c r="K1" s="45"/>
      <c r="L1" s="45"/>
    </row>
    <row r="2" spans="2:12" ht="19.5" customHeight="1" thickTop="1">
      <c r="B2" s="135" t="s">
        <v>149</v>
      </c>
      <c r="C2" s="136"/>
      <c r="D2" s="136"/>
      <c r="E2" s="136"/>
      <c r="F2" s="136"/>
      <c r="G2" s="136"/>
      <c r="H2" s="136"/>
      <c r="I2" s="137"/>
      <c r="L2" s="45"/>
    </row>
    <row r="3" spans="2:12" ht="19.5" customHeight="1" thickBot="1">
      <c r="B3" s="138" t="s">
        <v>135</v>
      </c>
      <c r="C3" s="139"/>
      <c r="D3" s="139"/>
      <c r="E3" s="139"/>
      <c r="F3" s="139"/>
      <c r="G3" s="139"/>
      <c r="H3" s="139"/>
      <c r="I3" s="140"/>
      <c r="L3" s="45"/>
    </row>
    <row r="4" spans="11:12" ht="24.75" customHeight="1" thickTop="1">
      <c r="K4" s="45"/>
      <c r="L4" s="45"/>
    </row>
    <row r="5" spans="2:16" ht="24.75" customHeight="1">
      <c r="B5" s="141" t="s">
        <v>23</v>
      </c>
      <c r="C5" s="142"/>
      <c r="D5" s="143"/>
      <c r="E5" s="144"/>
      <c r="P5" s="66" t="s">
        <v>151</v>
      </c>
    </row>
    <row r="6" spans="2:16" ht="28.5" customHeight="1">
      <c r="B6" s="145" t="s">
        <v>150</v>
      </c>
      <c r="C6" s="144"/>
      <c r="D6" s="120"/>
      <c r="E6" s="121"/>
      <c r="P6" s="66" t="s">
        <v>152</v>
      </c>
    </row>
    <row r="7" spans="2:16" ht="24.75" customHeight="1">
      <c r="B7" s="117" t="s">
        <v>136</v>
      </c>
      <c r="C7" s="49" t="s">
        <v>0</v>
      </c>
      <c r="D7" s="120"/>
      <c r="E7" s="121"/>
      <c r="P7" s="66" t="s">
        <v>9</v>
      </c>
    </row>
    <row r="8" spans="2:16" ht="24.75" customHeight="1">
      <c r="B8" s="118"/>
      <c r="C8" s="122" t="s">
        <v>137</v>
      </c>
      <c r="D8" s="50" t="s">
        <v>138</v>
      </c>
      <c r="E8" s="51"/>
      <c r="F8" s="52"/>
      <c r="G8" s="53"/>
      <c r="H8" s="125" t="s">
        <v>139</v>
      </c>
      <c r="I8" s="126"/>
      <c r="P8" s="66" t="s">
        <v>153</v>
      </c>
    </row>
    <row r="9" spans="2:16" ht="24.75" customHeight="1">
      <c r="B9" s="118"/>
      <c r="C9" s="123"/>
      <c r="D9" s="54" t="s">
        <v>140</v>
      </c>
      <c r="E9" s="55"/>
      <c r="F9" s="56" t="s">
        <v>207</v>
      </c>
      <c r="G9" s="57"/>
      <c r="H9" s="127" t="s">
        <v>141</v>
      </c>
      <c r="I9" s="128"/>
      <c r="P9" s="66" t="s">
        <v>154</v>
      </c>
    </row>
    <row r="10" spans="2:16" ht="24.75" customHeight="1">
      <c r="B10" s="118"/>
      <c r="C10" s="123"/>
      <c r="D10" s="58" t="s">
        <v>142</v>
      </c>
      <c r="E10" s="59"/>
      <c r="P10" s="66" t="s">
        <v>155</v>
      </c>
    </row>
    <row r="11" spans="2:16" ht="24.75" customHeight="1">
      <c r="B11" s="118"/>
      <c r="C11" s="124"/>
      <c r="D11" s="58" t="s">
        <v>143</v>
      </c>
      <c r="E11" s="129"/>
      <c r="F11" s="132"/>
      <c r="G11" s="132"/>
      <c r="H11" s="132"/>
      <c r="I11" s="133"/>
      <c r="P11" s="67"/>
    </row>
    <row r="12" spans="2:13" ht="24.75" customHeight="1">
      <c r="B12" s="118"/>
      <c r="C12" s="122" t="s">
        <v>144</v>
      </c>
      <c r="D12" s="58" t="s">
        <v>137</v>
      </c>
      <c r="E12" s="60"/>
      <c r="F12" s="61"/>
      <c r="G12" s="61"/>
      <c r="H12" s="61"/>
      <c r="I12" s="61"/>
      <c r="K12" s="62"/>
      <c r="L12" s="63"/>
      <c r="M12" s="64"/>
    </row>
    <row r="13" spans="2:12" ht="24.75" customHeight="1">
      <c r="B13" s="119"/>
      <c r="C13" s="124"/>
      <c r="D13" s="58" t="s">
        <v>145</v>
      </c>
      <c r="E13" s="65"/>
      <c r="K13" s="45"/>
      <c r="L13" s="45"/>
    </row>
    <row r="14" spans="2:5" ht="24.75" customHeight="1">
      <c r="B14" s="117" t="s">
        <v>146</v>
      </c>
      <c r="C14" s="49" t="s">
        <v>0</v>
      </c>
      <c r="D14" s="120"/>
      <c r="E14" s="121"/>
    </row>
    <row r="15" spans="2:9" ht="24.75" customHeight="1">
      <c r="B15" s="118"/>
      <c r="C15" s="122" t="s">
        <v>137</v>
      </c>
      <c r="D15" s="50" t="s">
        <v>147</v>
      </c>
      <c r="E15" s="51"/>
      <c r="F15" s="52"/>
      <c r="G15" s="53"/>
      <c r="H15" s="125" t="s">
        <v>139</v>
      </c>
      <c r="I15" s="126"/>
    </row>
    <row r="16" spans="2:9" ht="24.75" customHeight="1">
      <c r="B16" s="118"/>
      <c r="C16" s="123"/>
      <c r="D16" s="54" t="s">
        <v>140</v>
      </c>
      <c r="E16" s="55"/>
      <c r="F16" s="56" t="s">
        <v>207</v>
      </c>
      <c r="G16" s="57"/>
      <c r="H16" s="127" t="s">
        <v>141</v>
      </c>
      <c r="I16" s="128"/>
    </row>
    <row r="17" spans="2:5" ht="24.75" customHeight="1">
      <c r="B17" s="118"/>
      <c r="C17" s="123"/>
      <c r="D17" s="58" t="s">
        <v>148</v>
      </c>
      <c r="E17" s="59"/>
    </row>
    <row r="18" spans="2:9" ht="24.75" customHeight="1">
      <c r="B18" s="118"/>
      <c r="C18" s="124"/>
      <c r="D18" s="58" t="s">
        <v>143</v>
      </c>
      <c r="E18" s="129"/>
      <c r="F18" s="130"/>
      <c r="G18" s="130"/>
      <c r="H18" s="130"/>
      <c r="I18" s="131"/>
    </row>
    <row r="19" spans="2:13" ht="24.75" customHeight="1">
      <c r="B19" s="118"/>
      <c r="C19" s="122" t="s">
        <v>144</v>
      </c>
      <c r="D19" s="58" t="s">
        <v>137</v>
      </c>
      <c r="E19" s="60"/>
      <c r="F19" s="61"/>
      <c r="G19" s="61"/>
      <c r="H19" s="61"/>
      <c r="I19" s="61"/>
      <c r="K19" s="62"/>
      <c r="L19" s="63"/>
      <c r="M19" s="64"/>
    </row>
    <row r="20" spans="2:12" ht="24.75" customHeight="1">
      <c r="B20" s="119"/>
      <c r="C20" s="124"/>
      <c r="D20" s="58" t="s">
        <v>145</v>
      </c>
      <c r="E20" s="65"/>
      <c r="K20" s="45"/>
      <c r="L20" s="45"/>
    </row>
    <row r="21" ht="19.5" customHeight="1"/>
    <row r="22" spans="1:10" ht="19.5" customHeight="1">
      <c r="A22" s="40" t="s">
        <v>200</v>
      </c>
      <c r="B22"/>
      <c r="C22"/>
      <c r="D22"/>
      <c r="E22"/>
      <c r="F22"/>
      <c r="G22"/>
      <c r="H22"/>
      <c r="I22"/>
      <c r="J22"/>
    </row>
    <row r="23" spans="1:10" ht="19.5" customHeight="1">
      <c r="A23"/>
      <c r="B23"/>
      <c r="C23"/>
      <c r="D23"/>
      <c r="E23"/>
      <c r="F23"/>
      <c r="G23"/>
      <c r="H23"/>
      <c r="I23"/>
      <c r="J23"/>
    </row>
    <row r="24" spans="1:10" ht="19.5" customHeight="1">
      <c r="A24"/>
      <c r="B24" s="68"/>
      <c r="C24" s="113" t="s">
        <v>81</v>
      </c>
      <c r="D24" s="114"/>
      <c r="E24" s="94"/>
      <c r="F24" s="70" t="s">
        <v>10</v>
      </c>
      <c r="G24" s="115"/>
      <c r="H24" s="116"/>
      <c r="I24" s="35" t="s">
        <v>201</v>
      </c>
      <c r="J24"/>
    </row>
    <row r="25" spans="1:10" ht="19.5" customHeight="1">
      <c r="A25"/>
      <c r="B25" s="36"/>
      <c r="E25" s="35"/>
      <c r="F25" s="35"/>
      <c r="G25" s="36"/>
      <c r="H25" s="36"/>
      <c r="I25" s="35"/>
      <c r="J25"/>
    </row>
    <row r="26" spans="1:10" ht="19.5" customHeight="1">
      <c r="A26"/>
      <c r="B26" s="69"/>
      <c r="C26" s="113" t="s">
        <v>82</v>
      </c>
      <c r="D26" s="114"/>
      <c r="E26" s="94"/>
      <c r="F26" s="70" t="s">
        <v>10</v>
      </c>
      <c r="G26" s="115"/>
      <c r="H26" s="116"/>
      <c r="I26" s="35" t="s">
        <v>201</v>
      </c>
      <c r="J26"/>
    </row>
    <row r="27" ht="19.5" customHeight="1"/>
    <row r="28" ht="19.5" customHeight="1">
      <c r="A28" s="46" t="s">
        <v>202</v>
      </c>
    </row>
    <row r="29" spans="5:6" ht="19.5" customHeight="1">
      <c r="E29" s="134" t="s">
        <v>212</v>
      </c>
      <c r="F29" s="134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25">
    <mergeCell ref="E29:F29"/>
    <mergeCell ref="B2:I2"/>
    <mergeCell ref="B3:I3"/>
    <mergeCell ref="B5:C5"/>
    <mergeCell ref="D5:E5"/>
    <mergeCell ref="B6:C6"/>
    <mergeCell ref="D6:E6"/>
    <mergeCell ref="C19:C20"/>
    <mergeCell ref="B7:B13"/>
    <mergeCell ref="D7:E7"/>
    <mergeCell ref="C8:C11"/>
    <mergeCell ref="H8:I8"/>
    <mergeCell ref="H9:I9"/>
    <mergeCell ref="E11:I11"/>
    <mergeCell ref="C12:C13"/>
    <mergeCell ref="C24:D24"/>
    <mergeCell ref="G24:H24"/>
    <mergeCell ref="C26:D26"/>
    <mergeCell ref="G26:H26"/>
    <mergeCell ref="B14:B20"/>
    <mergeCell ref="D14:E14"/>
    <mergeCell ref="C15:C18"/>
    <mergeCell ref="H15:I15"/>
    <mergeCell ref="H16:I16"/>
    <mergeCell ref="E18:I18"/>
  </mergeCells>
  <dataValidations count="9">
    <dataValidation allowBlank="1" showInputMessage="1" showErrorMessage="1" promptTitle="勤務校電話番号の入力" prompt="市外局番から入力して、ﾊｲﾌﾝでつないでください。&#10;（例）0982-21-5851" imeMode="off" sqref="E12 E19"/>
    <dataValidation type="list" allowBlank="1" showInputMessage="1" showErrorMessage="1" sqref="F16">
      <formula1>"　,市立,町立,村立,県立,私立,国立"</formula1>
    </dataValidation>
    <dataValidation allowBlank="1" showInputMessage="1" showErrorMessage="1" imeMode="halfKatakana" sqref="E8 G8:H8 E15 G15:H15"/>
    <dataValidation allowBlank="1" showInputMessage="1" showErrorMessage="1" promptTitle="携帯電話番号の入力" prompt="緊急に連絡することがあります。できる限りご記入ください&#10;（例）090-1234-5678" imeMode="off" sqref="E13 E20"/>
    <dataValidation allowBlank="1" showInputMessage="1" showErrorMessage="1" promptTitle="郵便番号の入力" prompt="7桁連続で入力してください。&#10;（例）&#10;〒901-0001&#10;→9010001" imeMode="off" sqref="E17 E10"/>
    <dataValidation allowBlank="1" showInputMessage="1" showErrorMessage="1" promptTitle="住所の入力" prompt="県名は省略してください。" imeMode="hiragana" sqref="E11:I11 E18:I18"/>
    <dataValidation allowBlank="1" showInputMessage="1" showErrorMessage="1" imeMode="hiragana" sqref="D14 D6:D7"/>
    <dataValidation type="list" allowBlank="1" showInputMessage="1" showErrorMessage="1" sqref="D5:E5">
      <formula1>$P$5:$P$10</formula1>
    </dataValidation>
    <dataValidation type="list" allowBlank="1" showInputMessage="1" showErrorMessage="1" sqref="F9">
      <formula1>"　,市立,町立,村立,私立,国立"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P152"/>
  <sheetViews>
    <sheetView view="pageBreakPreview" zoomScaleSheetLayoutView="100" zoomScalePageLayoutView="0" workbookViewId="0" topLeftCell="A61">
      <selection activeCell="E61" sqref="E61"/>
    </sheetView>
  </sheetViews>
  <sheetFormatPr defaultColWidth="9.00390625" defaultRowHeight="13.5"/>
  <cols>
    <col min="1" max="1" width="5.125" style="2" customWidth="1"/>
    <col min="2" max="2" width="10.625" style="2" bestFit="1" customWidth="1"/>
    <col min="3" max="4" width="10.625" style="2" customWidth="1"/>
    <col min="5" max="5" width="12.125" style="2" customWidth="1"/>
    <col min="6" max="6" width="5.25390625" style="2" bestFit="1" customWidth="1"/>
    <col min="7" max="7" width="7.125" style="2" bestFit="1" customWidth="1"/>
    <col min="8" max="12" width="8.625" style="2" customWidth="1"/>
    <col min="13" max="14" width="9.00390625" style="2" customWidth="1"/>
    <col min="15" max="15" width="16.75390625" style="2" bestFit="1" customWidth="1"/>
    <col min="16" max="16384" width="9.00390625" style="2" customWidth="1"/>
  </cols>
  <sheetData>
    <row r="2" spans="1:12" s="1" customFormat="1" ht="18.75">
      <c r="A2" s="165" t="s">
        <v>213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1" ht="13.5">
      <c r="A3" s="2" t="s">
        <v>23</v>
      </c>
      <c r="B3" s="13" t="s">
        <v>24</v>
      </c>
      <c r="C3" s="166"/>
      <c r="D3" s="166"/>
      <c r="E3" s="2" t="s">
        <v>25</v>
      </c>
      <c r="J3" s="153" t="s">
        <v>18</v>
      </c>
      <c r="K3" s="153"/>
    </row>
    <row r="4" spans="1:12" ht="6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2" customHeight="1">
      <c r="A5" s="157" t="s">
        <v>5</v>
      </c>
      <c r="B5" s="157" t="s">
        <v>6</v>
      </c>
      <c r="C5" s="160" t="s">
        <v>0</v>
      </c>
      <c r="D5" s="160"/>
      <c r="E5" s="157" t="s">
        <v>20</v>
      </c>
      <c r="F5" s="157" t="s">
        <v>8</v>
      </c>
      <c r="G5" s="157" t="s">
        <v>10</v>
      </c>
      <c r="H5" s="146" t="s">
        <v>1</v>
      </c>
      <c r="I5" s="147"/>
      <c r="J5" s="147"/>
      <c r="K5" s="147"/>
      <c r="L5" s="148"/>
    </row>
    <row r="6" spans="1:14" ht="12" customHeight="1">
      <c r="A6" s="158"/>
      <c r="B6" s="158"/>
      <c r="C6" s="3" t="s">
        <v>29</v>
      </c>
      <c r="D6" s="3" t="s">
        <v>30</v>
      </c>
      <c r="E6" s="158"/>
      <c r="F6" s="159"/>
      <c r="G6" s="158"/>
      <c r="H6" s="3">
        <v>1</v>
      </c>
      <c r="I6" s="3" t="s">
        <v>11</v>
      </c>
      <c r="J6" s="3">
        <v>2</v>
      </c>
      <c r="K6" s="3" t="s">
        <v>11</v>
      </c>
      <c r="L6" s="3" t="s">
        <v>7</v>
      </c>
      <c r="N6" s="97" t="s">
        <v>203</v>
      </c>
    </row>
    <row r="7" spans="1:12" ht="12" customHeight="1">
      <c r="A7" s="167" t="s">
        <v>2</v>
      </c>
      <c r="B7" s="167">
        <v>1234</v>
      </c>
      <c r="C7" s="150" t="s">
        <v>75</v>
      </c>
      <c r="D7" s="150" t="s">
        <v>76</v>
      </c>
      <c r="E7" s="150" t="s">
        <v>27</v>
      </c>
      <c r="F7" s="157">
        <v>1</v>
      </c>
      <c r="G7" s="167" t="s">
        <v>9</v>
      </c>
      <c r="H7" s="150" t="s">
        <v>4</v>
      </c>
      <c r="I7" s="150">
        <v>12.32</v>
      </c>
      <c r="J7" s="150" t="s">
        <v>3</v>
      </c>
      <c r="K7" s="150">
        <v>5.02</v>
      </c>
      <c r="L7" s="150" t="s">
        <v>21</v>
      </c>
    </row>
    <row r="8" spans="1:16" ht="12" customHeight="1">
      <c r="A8" s="167"/>
      <c r="B8" s="167"/>
      <c r="C8" s="151"/>
      <c r="D8" s="151"/>
      <c r="E8" s="151"/>
      <c r="F8" s="158"/>
      <c r="G8" s="167"/>
      <c r="H8" s="151"/>
      <c r="I8" s="151"/>
      <c r="J8" s="151"/>
      <c r="K8" s="151"/>
      <c r="L8" s="151"/>
      <c r="P8" s="74" t="s">
        <v>162</v>
      </c>
    </row>
    <row r="9" spans="1:16" ht="14.25" customHeight="1">
      <c r="A9" s="3">
        <v>1</v>
      </c>
      <c r="B9" s="15"/>
      <c r="C9" s="21"/>
      <c r="D9" s="21"/>
      <c r="E9" s="21"/>
      <c r="F9" s="21"/>
      <c r="G9" s="22"/>
      <c r="H9" s="21"/>
      <c r="I9" s="101"/>
      <c r="J9" s="21"/>
      <c r="K9" s="101"/>
      <c r="L9" s="21"/>
      <c r="O9" s="71" t="s">
        <v>53</v>
      </c>
      <c r="P9" s="72">
        <f>COUNTIF($H$9:$L$58,O9)+COUNTIF($H$72:$L$121,O9)</f>
        <v>0</v>
      </c>
    </row>
    <row r="10" spans="1:16" ht="14.25" customHeight="1">
      <c r="A10" s="3">
        <v>2</v>
      </c>
      <c r="B10" s="15"/>
      <c r="C10" s="21"/>
      <c r="D10" s="21"/>
      <c r="E10" s="21"/>
      <c r="F10" s="21"/>
      <c r="G10" s="22"/>
      <c r="H10" s="21"/>
      <c r="I10" s="101"/>
      <c r="J10" s="21"/>
      <c r="K10" s="101"/>
      <c r="L10" s="21"/>
      <c r="O10" s="71" t="s">
        <v>54</v>
      </c>
      <c r="P10" s="72">
        <f aca="true" t="shared" si="0" ref="P10:P26">COUNTIF($H$9:$L$58,O10)+COUNTIF($H$72:$L$121,O10)</f>
        <v>0</v>
      </c>
    </row>
    <row r="11" spans="1:16" ht="14.25" customHeight="1">
      <c r="A11" s="3">
        <v>3</v>
      </c>
      <c r="B11" s="15"/>
      <c r="C11" s="21"/>
      <c r="D11" s="21"/>
      <c r="E11" s="21"/>
      <c r="F11" s="21"/>
      <c r="G11" s="22"/>
      <c r="H11" s="21"/>
      <c r="I11" s="101"/>
      <c r="J11" s="21"/>
      <c r="K11" s="101"/>
      <c r="L11" s="21"/>
      <c r="O11" s="71" t="s">
        <v>55</v>
      </c>
      <c r="P11" s="72">
        <f t="shared" si="0"/>
        <v>0</v>
      </c>
    </row>
    <row r="12" spans="1:16" ht="14.25" customHeight="1">
      <c r="A12" s="3">
        <v>4</v>
      </c>
      <c r="B12" s="15"/>
      <c r="C12" s="21"/>
      <c r="D12" s="21"/>
      <c r="E12" s="21"/>
      <c r="F12" s="21"/>
      <c r="G12" s="22"/>
      <c r="H12" s="21"/>
      <c r="I12" s="101"/>
      <c r="J12" s="21"/>
      <c r="K12" s="101"/>
      <c r="L12" s="21"/>
      <c r="O12" s="71" t="s">
        <v>56</v>
      </c>
      <c r="P12" s="72">
        <f t="shared" si="0"/>
        <v>0</v>
      </c>
    </row>
    <row r="13" spans="1:16" ht="14.25" customHeight="1">
      <c r="A13" s="3">
        <v>5</v>
      </c>
      <c r="B13" s="15"/>
      <c r="C13" s="21"/>
      <c r="D13" s="21"/>
      <c r="E13" s="21"/>
      <c r="F13" s="21"/>
      <c r="G13" s="22"/>
      <c r="H13" s="21"/>
      <c r="I13" s="102"/>
      <c r="J13" s="21"/>
      <c r="K13" s="101"/>
      <c r="L13" s="21"/>
      <c r="O13" s="71" t="s">
        <v>57</v>
      </c>
      <c r="P13" s="72">
        <f t="shared" si="0"/>
        <v>0</v>
      </c>
    </row>
    <row r="14" spans="1:16" ht="14.25" customHeight="1">
      <c r="A14" s="3">
        <v>6</v>
      </c>
      <c r="B14" s="15"/>
      <c r="C14" s="21"/>
      <c r="D14" s="21"/>
      <c r="E14" s="21"/>
      <c r="F14" s="21"/>
      <c r="G14" s="22"/>
      <c r="H14" s="21"/>
      <c r="I14" s="101"/>
      <c r="J14" s="21"/>
      <c r="K14" s="101"/>
      <c r="L14" s="21"/>
      <c r="O14" s="71" t="s">
        <v>48</v>
      </c>
      <c r="P14" s="72">
        <f t="shared" si="0"/>
        <v>0</v>
      </c>
    </row>
    <row r="15" spans="1:16" ht="14.25" customHeight="1">
      <c r="A15" s="3">
        <v>7</v>
      </c>
      <c r="B15" s="15"/>
      <c r="C15" s="21"/>
      <c r="D15" s="21"/>
      <c r="E15" s="21"/>
      <c r="F15" s="21"/>
      <c r="G15" s="22"/>
      <c r="H15" s="21"/>
      <c r="I15" s="101"/>
      <c r="J15" s="21"/>
      <c r="K15" s="101"/>
      <c r="L15" s="21"/>
      <c r="O15" s="71" t="s">
        <v>58</v>
      </c>
      <c r="P15" s="72">
        <f t="shared" si="0"/>
        <v>0</v>
      </c>
    </row>
    <row r="16" spans="1:16" ht="14.25" customHeight="1">
      <c r="A16" s="3">
        <v>8</v>
      </c>
      <c r="B16" s="15"/>
      <c r="C16" s="21"/>
      <c r="D16" s="21"/>
      <c r="E16" s="21"/>
      <c r="F16" s="21"/>
      <c r="G16" s="22"/>
      <c r="H16" s="21"/>
      <c r="I16" s="101"/>
      <c r="J16" s="21"/>
      <c r="K16" s="101"/>
      <c r="L16" s="21"/>
      <c r="O16" s="71" t="s">
        <v>59</v>
      </c>
      <c r="P16" s="72">
        <f t="shared" si="0"/>
        <v>0</v>
      </c>
    </row>
    <row r="17" spans="1:16" ht="14.25" customHeight="1">
      <c r="A17" s="3">
        <v>9</v>
      </c>
      <c r="B17" s="15"/>
      <c r="C17" s="21"/>
      <c r="D17" s="21"/>
      <c r="E17" s="21"/>
      <c r="F17" s="21"/>
      <c r="G17" s="22"/>
      <c r="H17" s="21"/>
      <c r="I17" s="101"/>
      <c r="J17" s="21"/>
      <c r="K17" s="101"/>
      <c r="L17" s="21"/>
      <c r="O17" s="71" t="s">
        <v>60</v>
      </c>
      <c r="P17" s="72">
        <f t="shared" si="0"/>
        <v>0</v>
      </c>
    </row>
    <row r="18" spans="1:16" ht="14.25" customHeight="1">
      <c r="A18" s="3">
        <v>10</v>
      </c>
      <c r="B18" s="15"/>
      <c r="C18" s="21"/>
      <c r="D18" s="21"/>
      <c r="E18" s="21"/>
      <c r="F18" s="21"/>
      <c r="G18" s="22"/>
      <c r="H18" s="21"/>
      <c r="I18" s="101"/>
      <c r="J18" s="21"/>
      <c r="K18" s="101"/>
      <c r="L18" s="21"/>
      <c r="O18" s="71" t="s">
        <v>61</v>
      </c>
      <c r="P18" s="72">
        <f t="shared" si="0"/>
        <v>0</v>
      </c>
    </row>
    <row r="19" spans="1:16" ht="14.25" customHeight="1">
      <c r="A19" s="3">
        <v>11</v>
      </c>
      <c r="B19" s="15"/>
      <c r="C19" s="21"/>
      <c r="D19" s="21"/>
      <c r="E19" s="21"/>
      <c r="F19" s="21"/>
      <c r="G19" s="22"/>
      <c r="H19" s="21"/>
      <c r="I19" s="101"/>
      <c r="J19" s="21"/>
      <c r="K19" s="101"/>
      <c r="L19" s="21"/>
      <c r="O19" s="71" t="s">
        <v>62</v>
      </c>
      <c r="P19" s="72">
        <f t="shared" si="0"/>
        <v>0</v>
      </c>
    </row>
    <row r="20" spans="1:16" ht="14.25" customHeight="1">
      <c r="A20" s="3">
        <v>12</v>
      </c>
      <c r="B20" s="15"/>
      <c r="C20" s="21"/>
      <c r="D20" s="21"/>
      <c r="E20" s="21"/>
      <c r="F20" s="21"/>
      <c r="G20" s="22"/>
      <c r="H20" s="21"/>
      <c r="I20" s="101"/>
      <c r="J20" s="21"/>
      <c r="K20" s="101"/>
      <c r="L20" s="21"/>
      <c r="O20" s="71" t="s">
        <v>63</v>
      </c>
      <c r="P20" s="72">
        <f t="shared" si="0"/>
        <v>0</v>
      </c>
    </row>
    <row r="21" spans="1:16" ht="14.25" customHeight="1">
      <c r="A21" s="3">
        <v>13</v>
      </c>
      <c r="B21" s="15"/>
      <c r="C21" s="21"/>
      <c r="D21" s="21"/>
      <c r="E21" s="21"/>
      <c r="F21" s="21"/>
      <c r="G21" s="22"/>
      <c r="H21" s="21"/>
      <c r="I21" s="101"/>
      <c r="J21" s="21"/>
      <c r="K21" s="101"/>
      <c r="L21" s="21"/>
      <c r="O21" s="71" t="s">
        <v>64</v>
      </c>
      <c r="P21" s="72">
        <f t="shared" si="0"/>
        <v>0</v>
      </c>
    </row>
    <row r="22" spans="1:16" ht="14.25" customHeight="1">
      <c r="A22" s="3">
        <v>14</v>
      </c>
      <c r="B22" s="15"/>
      <c r="C22" s="21"/>
      <c r="D22" s="21"/>
      <c r="E22" s="21"/>
      <c r="F22" s="21"/>
      <c r="G22" s="22"/>
      <c r="H22" s="21"/>
      <c r="I22" s="101"/>
      <c r="J22" s="21"/>
      <c r="K22" s="101"/>
      <c r="L22" s="21"/>
      <c r="O22" s="71" t="s">
        <v>49</v>
      </c>
      <c r="P22" s="72">
        <f t="shared" si="0"/>
        <v>0</v>
      </c>
    </row>
    <row r="23" spans="1:16" ht="14.25" customHeight="1">
      <c r="A23" s="3">
        <v>15</v>
      </c>
      <c r="B23" s="15"/>
      <c r="C23" s="21"/>
      <c r="D23" s="21"/>
      <c r="E23" s="21"/>
      <c r="F23" s="21"/>
      <c r="G23" s="22"/>
      <c r="H23" s="21"/>
      <c r="I23" s="101"/>
      <c r="J23" s="21"/>
      <c r="K23" s="101"/>
      <c r="L23" s="21"/>
      <c r="O23" s="71" t="s">
        <v>50</v>
      </c>
      <c r="P23" s="72">
        <f t="shared" si="0"/>
        <v>0</v>
      </c>
    </row>
    <row r="24" spans="1:16" ht="14.25" customHeight="1">
      <c r="A24" s="3">
        <v>16</v>
      </c>
      <c r="B24" s="15"/>
      <c r="C24" s="21"/>
      <c r="D24" s="21"/>
      <c r="E24" s="21"/>
      <c r="F24" s="21"/>
      <c r="G24" s="22"/>
      <c r="H24" s="21"/>
      <c r="I24" s="101"/>
      <c r="J24" s="21"/>
      <c r="K24" s="101"/>
      <c r="L24" s="21"/>
      <c r="O24" s="71" t="s">
        <v>51</v>
      </c>
      <c r="P24" s="72">
        <f t="shared" si="0"/>
        <v>0</v>
      </c>
    </row>
    <row r="25" spans="1:16" ht="14.25" customHeight="1">
      <c r="A25" s="3">
        <v>17</v>
      </c>
      <c r="B25" s="15"/>
      <c r="C25" s="21"/>
      <c r="D25" s="21"/>
      <c r="E25" s="21"/>
      <c r="F25" s="21"/>
      <c r="G25" s="22"/>
      <c r="H25" s="21"/>
      <c r="I25" s="101"/>
      <c r="J25" s="21"/>
      <c r="K25" s="101"/>
      <c r="L25" s="21"/>
      <c r="O25" s="71" t="s">
        <v>52</v>
      </c>
      <c r="P25" s="72">
        <f t="shared" si="0"/>
        <v>0</v>
      </c>
    </row>
    <row r="26" spans="1:16" ht="14.25" customHeight="1">
      <c r="A26" s="3">
        <v>18</v>
      </c>
      <c r="B26" s="15"/>
      <c r="C26" s="21"/>
      <c r="D26" s="21"/>
      <c r="E26" s="21"/>
      <c r="F26" s="21"/>
      <c r="G26" s="22"/>
      <c r="H26" s="21"/>
      <c r="I26" s="101"/>
      <c r="J26" s="21"/>
      <c r="K26" s="101"/>
      <c r="L26" s="21"/>
      <c r="O26" s="71" t="s">
        <v>47</v>
      </c>
      <c r="P26" s="72">
        <f t="shared" si="0"/>
        <v>0</v>
      </c>
    </row>
    <row r="27" spans="1:16" ht="14.25" customHeight="1">
      <c r="A27" s="3">
        <v>19</v>
      </c>
      <c r="B27" s="15"/>
      <c r="C27" s="21"/>
      <c r="D27" s="21"/>
      <c r="E27" s="21"/>
      <c r="F27" s="21"/>
      <c r="G27" s="22"/>
      <c r="H27" s="21"/>
      <c r="I27" s="101"/>
      <c r="J27" s="21"/>
      <c r="K27" s="101"/>
      <c r="L27" s="21"/>
      <c r="O27" s="71" t="s">
        <v>65</v>
      </c>
      <c r="P27" s="72">
        <f aca="true" t="shared" si="1" ref="P27:P32">COUNTIF($L$9:$L$58,O27)+COUNTIF($L$72:$L$121,O27)</f>
        <v>0</v>
      </c>
    </row>
    <row r="28" spans="1:16" ht="14.25" customHeight="1">
      <c r="A28" s="3">
        <v>20</v>
      </c>
      <c r="B28" s="15"/>
      <c r="C28" s="21"/>
      <c r="D28" s="21"/>
      <c r="E28" s="21"/>
      <c r="F28" s="21"/>
      <c r="G28" s="22"/>
      <c r="H28" s="21"/>
      <c r="I28" s="102"/>
      <c r="J28" s="21"/>
      <c r="K28" s="101"/>
      <c r="L28" s="21"/>
      <c r="O28" s="71" t="s">
        <v>66</v>
      </c>
      <c r="P28" s="72">
        <f t="shared" si="1"/>
        <v>0</v>
      </c>
    </row>
    <row r="29" spans="1:16" ht="14.25" customHeight="1">
      <c r="A29" s="3">
        <v>21</v>
      </c>
      <c r="B29" s="15"/>
      <c r="C29" s="21"/>
      <c r="D29" s="21"/>
      <c r="E29" s="21"/>
      <c r="F29" s="21"/>
      <c r="G29" s="22"/>
      <c r="H29" s="21"/>
      <c r="I29" s="102"/>
      <c r="J29" s="21"/>
      <c r="K29" s="101"/>
      <c r="L29" s="21"/>
      <c r="O29" s="71" t="s">
        <v>67</v>
      </c>
      <c r="P29" s="72">
        <f t="shared" si="1"/>
        <v>0</v>
      </c>
    </row>
    <row r="30" spans="1:16" ht="14.25" customHeight="1">
      <c r="A30" s="3">
        <v>22</v>
      </c>
      <c r="B30" s="15"/>
      <c r="C30" s="21"/>
      <c r="D30" s="21"/>
      <c r="E30" s="21"/>
      <c r="F30" s="21"/>
      <c r="G30" s="22"/>
      <c r="H30" s="21"/>
      <c r="I30" s="102"/>
      <c r="J30" s="21"/>
      <c r="K30" s="101"/>
      <c r="L30" s="21"/>
      <c r="O30" s="71" t="s">
        <v>68</v>
      </c>
      <c r="P30" s="72">
        <f t="shared" si="1"/>
        <v>0</v>
      </c>
    </row>
    <row r="31" spans="1:16" ht="14.25" customHeight="1">
      <c r="A31" s="3">
        <v>23</v>
      </c>
      <c r="B31" s="15"/>
      <c r="C31" s="21"/>
      <c r="D31" s="21"/>
      <c r="E31" s="21"/>
      <c r="F31" s="21"/>
      <c r="G31" s="22"/>
      <c r="H31" s="21"/>
      <c r="I31" s="101"/>
      <c r="J31" s="21"/>
      <c r="K31" s="101"/>
      <c r="L31" s="21"/>
      <c r="O31" s="71" t="s">
        <v>70</v>
      </c>
      <c r="P31" s="72">
        <f t="shared" si="1"/>
        <v>0</v>
      </c>
    </row>
    <row r="32" spans="1:16" ht="14.25" customHeight="1">
      <c r="A32" s="3">
        <v>24</v>
      </c>
      <c r="B32" s="15"/>
      <c r="C32" s="21"/>
      <c r="D32" s="21"/>
      <c r="E32" s="21"/>
      <c r="F32" s="21"/>
      <c r="G32" s="22"/>
      <c r="H32" s="21"/>
      <c r="I32" s="101"/>
      <c r="J32" s="21"/>
      <c r="K32" s="101"/>
      <c r="L32" s="21"/>
      <c r="O32" s="71" t="s">
        <v>69</v>
      </c>
      <c r="P32" s="72">
        <f t="shared" si="1"/>
        <v>0</v>
      </c>
    </row>
    <row r="33" spans="1:12" ht="14.25" customHeight="1">
      <c r="A33" s="3">
        <v>25</v>
      </c>
      <c r="B33" s="15"/>
      <c r="C33" s="21"/>
      <c r="D33" s="21"/>
      <c r="E33" s="21"/>
      <c r="F33" s="21"/>
      <c r="G33" s="22"/>
      <c r="H33" s="21"/>
      <c r="I33" s="101"/>
      <c r="J33" s="21"/>
      <c r="K33" s="101"/>
      <c r="L33" s="21"/>
    </row>
    <row r="34" spans="1:12" ht="14.25" customHeight="1">
      <c r="A34" s="3">
        <v>26</v>
      </c>
      <c r="B34" s="15"/>
      <c r="C34" s="21"/>
      <c r="D34" s="21"/>
      <c r="E34" s="21"/>
      <c r="F34" s="21"/>
      <c r="G34" s="22"/>
      <c r="H34" s="21"/>
      <c r="I34" s="101"/>
      <c r="J34" s="21"/>
      <c r="K34" s="101"/>
      <c r="L34" s="21"/>
    </row>
    <row r="35" spans="1:12" ht="14.25" customHeight="1">
      <c r="A35" s="3">
        <v>27</v>
      </c>
      <c r="B35" s="15"/>
      <c r="C35" s="21"/>
      <c r="D35" s="21"/>
      <c r="E35" s="21"/>
      <c r="F35" s="21"/>
      <c r="G35" s="22"/>
      <c r="H35" s="21"/>
      <c r="I35" s="101"/>
      <c r="J35" s="21"/>
      <c r="K35" s="101"/>
      <c r="L35" s="21"/>
    </row>
    <row r="36" spans="1:12" ht="14.25" customHeight="1">
      <c r="A36" s="3">
        <v>28</v>
      </c>
      <c r="B36" s="15"/>
      <c r="C36" s="21"/>
      <c r="D36" s="21"/>
      <c r="E36" s="21"/>
      <c r="F36" s="21"/>
      <c r="G36" s="22"/>
      <c r="H36" s="21"/>
      <c r="I36" s="101"/>
      <c r="J36" s="21"/>
      <c r="K36" s="101"/>
      <c r="L36" s="21"/>
    </row>
    <row r="37" spans="1:12" ht="14.25" customHeight="1">
      <c r="A37" s="3">
        <v>29</v>
      </c>
      <c r="B37" s="15"/>
      <c r="C37" s="21"/>
      <c r="D37" s="21"/>
      <c r="E37" s="21"/>
      <c r="F37" s="21"/>
      <c r="G37" s="22"/>
      <c r="H37" s="21"/>
      <c r="I37" s="101"/>
      <c r="J37" s="21"/>
      <c r="K37" s="101"/>
      <c r="L37" s="21"/>
    </row>
    <row r="38" spans="1:12" ht="14.25" customHeight="1">
      <c r="A38" s="3">
        <v>30</v>
      </c>
      <c r="B38" s="15"/>
      <c r="C38" s="21"/>
      <c r="D38" s="21"/>
      <c r="E38" s="21"/>
      <c r="F38" s="21"/>
      <c r="G38" s="22"/>
      <c r="H38" s="21"/>
      <c r="I38" s="101"/>
      <c r="J38" s="21"/>
      <c r="K38" s="101"/>
      <c r="L38" s="21"/>
    </row>
    <row r="39" spans="1:12" ht="14.25" customHeight="1">
      <c r="A39" s="3">
        <v>31</v>
      </c>
      <c r="B39" s="15"/>
      <c r="C39" s="25"/>
      <c r="D39" s="25"/>
      <c r="E39" s="25"/>
      <c r="F39" s="25"/>
      <c r="G39" s="24"/>
      <c r="H39" s="25"/>
      <c r="I39" s="105"/>
      <c r="J39" s="21"/>
      <c r="K39" s="101"/>
      <c r="L39" s="21"/>
    </row>
    <row r="40" spans="1:12" ht="14.25" customHeight="1">
      <c r="A40" s="3">
        <v>32</v>
      </c>
      <c r="B40" s="15"/>
      <c r="C40" s="25"/>
      <c r="D40" s="25"/>
      <c r="E40" s="25"/>
      <c r="F40" s="25"/>
      <c r="G40" s="24"/>
      <c r="H40" s="25"/>
      <c r="I40" s="105"/>
      <c r="J40" s="21"/>
      <c r="K40" s="101"/>
      <c r="L40" s="21"/>
    </row>
    <row r="41" spans="1:12" ht="14.25" customHeight="1">
      <c r="A41" s="3">
        <v>33</v>
      </c>
      <c r="B41" s="15"/>
      <c r="C41" s="21"/>
      <c r="D41" s="21"/>
      <c r="E41" s="21"/>
      <c r="F41" s="21"/>
      <c r="G41" s="22"/>
      <c r="H41" s="21"/>
      <c r="I41" s="101"/>
      <c r="J41" s="21"/>
      <c r="K41" s="101"/>
      <c r="L41" s="21"/>
    </row>
    <row r="42" spans="1:12" ht="14.25" customHeight="1">
      <c r="A42" s="3">
        <v>34</v>
      </c>
      <c r="B42" s="15"/>
      <c r="C42" s="21"/>
      <c r="D42" s="21"/>
      <c r="E42" s="21"/>
      <c r="F42" s="21"/>
      <c r="G42" s="22"/>
      <c r="H42" s="21"/>
      <c r="I42" s="101"/>
      <c r="J42" s="21"/>
      <c r="K42" s="101"/>
      <c r="L42" s="21"/>
    </row>
    <row r="43" spans="1:12" ht="14.25" customHeight="1">
      <c r="A43" s="3">
        <v>35</v>
      </c>
      <c r="B43" s="15"/>
      <c r="C43" s="21"/>
      <c r="D43" s="21"/>
      <c r="E43" s="21"/>
      <c r="F43" s="21"/>
      <c r="G43" s="22"/>
      <c r="H43" s="21"/>
      <c r="I43" s="101"/>
      <c r="J43" s="21"/>
      <c r="K43" s="101"/>
      <c r="L43" s="21"/>
    </row>
    <row r="44" spans="1:12" ht="14.25" customHeight="1">
      <c r="A44" s="3">
        <v>36</v>
      </c>
      <c r="B44" s="15"/>
      <c r="C44" s="21"/>
      <c r="D44" s="21"/>
      <c r="E44" s="21"/>
      <c r="F44" s="21"/>
      <c r="G44" s="22"/>
      <c r="H44" s="21"/>
      <c r="I44" s="102"/>
      <c r="J44" s="21"/>
      <c r="K44" s="101"/>
      <c r="L44" s="21"/>
    </row>
    <row r="45" spans="1:12" ht="14.25" customHeight="1">
      <c r="A45" s="3">
        <v>37</v>
      </c>
      <c r="B45" s="15"/>
      <c r="C45" s="21"/>
      <c r="D45" s="21"/>
      <c r="E45" s="21"/>
      <c r="F45" s="21"/>
      <c r="G45" s="22"/>
      <c r="H45" s="21"/>
      <c r="I45" s="102"/>
      <c r="J45" s="21"/>
      <c r="K45" s="101"/>
      <c r="L45" s="21"/>
    </row>
    <row r="46" spans="1:12" ht="14.25" customHeight="1">
      <c r="A46" s="3">
        <v>38</v>
      </c>
      <c r="B46" s="15"/>
      <c r="C46" s="21"/>
      <c r="D46" s="21"/>
      <c r="E46" s="21"/>
      <c r="F46" s="21"/>
      <c r="G46" s="22"/>
      <c r="H46" s="21"/>
      <c r="I46" s="101"/>
      <c r="J46" s="21"/>
      <c r="K46" s="101"/>
      <c r="L46" s="21"/>
    </row>
    <row r="47" spans="1:12" ht="14.25" customHeight="1">
      <c r="A47" s="3">
        <v>39</v>
      </c>
      <c r="B47" s="15"/>
      <c r="C47" s="21"/>
      <c r="D47" s="21"/>
      <c r="E47" s="21"/>
      <c r="F47" s="21"/>
      <c r="G47" s="22"/>
      <c r="H47" s="21"/>
      <c r="I47" s="101"/>
      <c r="J47" s="21"/>
      <c r="K47" s="101"/>
      <c r="L47" s="21"/>
    </row>
    <row r="48" spans="1:12" ht="14.25" customHeight="1">
      <c r="A48" s="3">
        <v>40</v>
      </c>
      <c r="B48" s="15"/>
      <c r="C48" s="21"/>
      <c r="D48" s="21"/>
      <c r="E48" s="21"/>
      <c r="F48" s="21"/>
      <c r="G48" s="22"/>
      <c r="H48" s="21"/>
      <c r="I48" s="101"/>
      <c r="J48" s="21"/>
      <c r="K48" s="101"/>
      <c r="L48" s="21"/>
    </row>
    <row r="49" spans="1:12" ht="14.25" customHeight="1">
      <c r="A49" s="3">
        <v>41</v>
      </c>
      <c r="B49" s="15"/>
      <c r="C49" s="21"/>
      <c r="D49" s="21"/>
      <c r="E49" s="21"/>
      <c r="F49" s="21"/>
      <c r="G49" s="22"/>
      <c r="H49" s="21"/>
      <c r="I49" s="101"/>
      <c r="J49" s="21"/>
      <c r="K49" s="101"/>
      <c r="L49" s="21"/>
    </row>
    <row r="50" spans="1:12" ht="14.25" customHeight="1">
      <c r="A50" s="3">
        <v>42</v>
      </c>
      <c r="B50" s="15"/>
      <c r="C50" s="21"/>
      <c r="D50" s="21"/>
      <c r="E50" s="21"/>
      <c r="F50" s="21"/>
      <c r="G50" s="22"/>
      <c r="H50" s="21"/>
      <c r="I50" s="101"/>
      <c r="J50" s="21"/>
      <c r="K50" s="101"/>
      <c r="L50" s="21"/>
    </row>
    <row r="51" spans="1:12" ht="14.25" customHeight="1">
      <c r="A51" s="3">
        <v>43</v>
      </c>
      <c r="B51" s="15"/>
      <c r="C51" s="21"/>
      <c r="D51" s="21"/>
      <c r="E51" s="21"/>
      <c r="F51" s="21"/>
      <c r="G51" s="22"/>
      <c r="H51" s="21"/>
      <c r="I51" s="101"/>
      <c r="J51" s="21"/>
      <c r="K51" s="101"/>
      <c r="L51" s="21"/>
    </row>
    <row r="52" spans="1:12" ht="14.25" customHeight="1">
      <c r="A52" s="3">
        <v>44</v>
      </c>
      <c r="B52" s="15"/>
      <c r="C52" s="21"/>
      <c r="D52" s="21"/>
      <c r="E52" s="21"/>
      <c r="F52" s="21"/>
      <c r="G52" s="22"/>
      <c r="H52" s="21"/>
      <c r="I52" s="101"/>
      <c r="J52" s="21"/>
      <c r="K52" s="101"/>
      <c r="L52" s="21"/>
    </row>
    <row r="53" spans="1:12" ht="14.25" customHeight="1">
      <c r="A53" s="3">
        <v>45</v>
      </c>
      <c r="B53" s="15"/>
      <c r="C53" s="21"/>
      <c r="D53" s="21"/>
      <c r="E53" s="21"/>
      <c r="F53" s="21"/>
      <c r="G53" s="22"/>
      <c r="H53" s="21"/>
      <c r="I53" s="101"/>
      <c r="J53" s="21"/>
      <c r="K53" s="101"/>
      <c r="L53" s="21"/>
    </row>
    <row r="54" spans="1:12" ht="14.25" customHeight="1">
      <c r="A54" s="3">
        <v>46</v>
      </c>
      <c r="B54" s="15"/>
      <c r="C54" s="21"/>
      <c r="D54" s="21"/>
      <c r="E54" s="21"/>
      <c r="F54" s="21"/>
      <c r="G54" s="22"/>
      <c r="H54" s="21"/>
      <c r="I54" s="101"/>
      <c r="J54" s="21"/>
      <c r="K54" s="101"/>
      <c r="L54" s="21"/>
    </row>
    <row r="55" spans="1:12" ht="14.25" customHeight="1">
      <c r="A55" s="3">
        <v>47</v>
      </c>
      <c r="B55" s="15"/>
      <c r="C55" s="21"/>
      <c r="D55" s="21"/>
      <c r="E55" s="21"/>
      <c r="F55" s="21"/>
      <c r="G55" s="22"/>
      <c r="H55" s="21"/>
      <c r="I55" s="101"/>
      <c r="J55" s="21"/>
      <c r="K55" s="101"/>
      <c r="L55" s="21"/>
    </row>
    <row r="56" spans="1:12" ht="14.25" customHeight="1">
      <c r="A56" s="3">
        <v>48</v>
      </c>
      <c r="B56" s="15"/>
      <c r="C56" s="21"/>
      <c r="D56" s="21"/>
      <c r="E56" s="21"/>
      <c r="F56" s="21"/>
      <c r="G56" s="22"/>
      <c r="H56" s="21"/>
      <c r="I56" s="101"/>
      <c r="J56" s="21"/>
      <c r="K56" s="101"/>
      <c r="L56" s="21"/>
    </row>
    <row r="57" spans="1:12" ht="14.25" customHeight="1">
      <c r="A57" s="3">
        <v>49</v>
      </c>
      <c r="B57" s="15"/>
      <c r="C57" s="21"/>
      <c r="D57" s="21"/>
      <c r="E57" s="21"/>
      <c r="F57" s="21"/>
      <c r="G57" s="22"/>
      <c r="H57" s="21"/>
      <c r="I57" s="101"/>
      <c r="J57" s="21"/>
      <c r="K57" s="101"/>
      <c r="L57" s="21"/>
    </row>
    <row r="58" spans="1:12" ht="15" customHeight="1">
      <c r="A58" s="3">
        <v>50</v>
      </c>
      <c r="B58" s="15"/>
      <c r="C58" s="21"/>
      <c r="D58" s="21"/>
      <c r="E58" s="21"/>
      <c r="F58" s="21"/>
      <c r="G58" s="22"/>
      <c r="H58" s="16"/>
      <c r="I58" s="103"/>
      <c r="J58" s="16"/>
      <c r="K58" s="103"/>
      <c r="L58" s="16"/>
    </row>
    <row r="59" spans="1:12" ht="12" customHeight="1">
      <c r="A59" s="5"/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</row>
    <row r="60" spans="1:12" ht="20.25" customHeight="1">
      <c r="A60" s="34"/>
      <c r="B60" s="33" t="s">
        <v>77</v>
      </c>
      <c r="C60" s="33">
        <f>IF('①入力'!$D$7="","",'①入力'!$D$7)</f>
      </c>
      <c r="D60" s="33" t="s">
        <v>79</v>
      </c>
      <c r="E60" s="149">
        <f>IF('①入力'!$G$9="","",'①入力'!$G$9)</f>
      </c>
      <c r="F60" s="149"/>
      <c r="G60" s="33" t="s">
        <v>80</v>
      </c>
      <c r="H60" s="149"/>
      <c r="I60" s="149"/>
      <c r="J60" s="33" t="s">
        <v>78</v>
      </c>
      <c r="K60" s="149"/>
      <c r="L60" s="149"/>
    </row>
    <row r="61" ht="13.5">
      <c r="A61" t="s">
        <v>12</v>
      </c>
    </row>
    <row r="62" ht="6" customHeight="1"/>
    <row r="63" ht="16.5" customHeight="1">
      <c r="A63" t="s">
        <v>214</v>
      </c>
    </row>
    <row r="64" spans="1:12" ht="21" customHeight="1">
      <c r="A64" s="162" t="str">
        <f>'①入力'!E29</f>
        <v>平成29年10月2日</v>
      </c>
      <c r="B64" s="163"/>
      <c r="C64" s="164"/>
      <c r="D64" s="11"/>
      <c r="E64" s="11"/>
      <c r="F64" s="161">
        <f>'①入力'!D5</f>
        <v>0</v>
      </c>
      <c r="G64" s="161"/>
      <c r="H64" s="152" t="s">
        <v>13</v>
      </c>
      <c r="I64" s="152"/>
      <c r="J64" s="152"/>
      <c r="K64" s="168" t="str">
        <f>'①入力'!D6&amp;"　印"</f>
        <v>　印</v>
      </c>
      <c r="L64" s="168"/>
    </row>
    <row r="65" spans="1:12" s="1" customFormat="1" ht="18.75">
      <c r="A65" s="165" t="str">
        <f>A2</f>
        <v>第５９回沖縄県中学校陸上競技大会　【　男子　】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</row>
    <row r="66" spans="1:11" ht="13.5">
      <c r="A66" s="2" t="str">
        <f>A3</f>
        <v>地区</v>
      </c>
      <c r="B66" s="13" t="str">
        <f>B3</f>
        <v>【</v>
      </c>
      <c r="C66" s="156">
        <f>C3</f>
        <v>0</v>
      </c>
      <c r="D66" s="156"/>
      <c r="E66" s="2" t="str">
        <f>E3</f>
        <v>】</v>
      </c>
      <c r="J66" s="153" t="s">
        <v>19</v>
      </c>
      <c r="K66" s="153"/>
    </row>
    <row r="67" spans="1:12" ht="6.75" customHeight="1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</row>
    <row r="68" spans="1:12" ht="12" customHeight="1">
      <c r="A68" s="157" t="s">
        <v>5</v>
      </c>
      <c r="B68" s="157" t="s">
        <v>6</v>
      </c>
      <c r="C68" s="160" t="s">
        <v>0</v>
      </c>
      <c r="D68" s="160"/>
      <c r="E68" s="157" t="s">
        <v>20</v>
      </c>
      <c r="F68" s="157" t="s">
        <v>8</v>
      </c>
      <c r="G68" s="157" t="s">
        <v>10</v>
      </c>
      <c r="H68" s="146" t="s">
        <v>1</v>
      </c>
      <c r="I68" s="147"/>
      <c r="J68" s="147"/>
      <c r="K68" s="147"/>
      <c r="L68" s="148"/>
    </row>
    <row r="69" spans="1:12" ht="12" customHeight="1">
      <c r="A69" s="158"/>
      <c r="B69" s="158"/>
      <c r="C69" s="3" t="s">
        <v>29</v>
      </c>
      <c r="D69" s="3" t="s">
        <v>30</v>
      </c>
      <c r="E69" s="158"/>
      <c r="F69" s="159"/>
      <c r="G69" s="158"/>
      <c r="H69" s="3">
        <v>1</v>
      </c>
      <c r="I69" s="3" t="s">
        <v>11</v>
      </c>
      <c r="J69" s="3">
        <v>2</v>
      </c>
      <c r="K69" s="3" t="s">
        <v>11</v>
      </c>
      <c r="L69" s="3" t="s">
        <v>7</v>
      </c>
    </row>
    <row r="70" spans="1:12" ht="12" customHeight="1">
      <c r="A70" s="167" t="s">
        <v>2</v>
      </c>
      <c r="B70" s="167">
        <v>1234</v>
      </c>
      <c r="C70" s="150" t="s">
        <v>75</v>
      </c>
      <c r="D70" s="150" t="s">
        <v>76</v>
      </c>
      <c r="E70" s="150" t="s">
        <v>27</v>
      </c>
      <c r="F70" s="157">
        <v>1</v>
      </c>
      <c r="G70" s="167" t="s">
        <v>9</v>
      </c>
      <c r="H70" s="150" t="s">
        <v>4</v>
      </c>
      <c r="I70" s="150">
        <v>12.32</v>
      </c>
      <c r="J70" s="150" t="s">
        <v>3</v>
      </c>
      <c r="K70" s="150">
        <v>5.02</v>
      </c>
      <c r="L70" s="150" t="s">
        <v>21</v>
      </c>
    </row>
    <row r="71" spans="1:12" ht="12" customHeight="1">
      <c r="A71" s="167"/>
      <c r="B71" s="167"/>
      <c r="C71" s="151"/>
      <c r="D71" s="151"/>
      <c r="E71" s="151"/>
      <c r="F71" s="158"/>
      <c r="G71" s="167"/>
      <c r="H71" s="151"/>
      <c r="I71" s="151"/>
      <c r="J71" s="151"/>
      <c r="K71" s="151"/>
      <c r="L71" s="151"/>
    </row>
    <row r="72" spans="1:12" ht="14.25" customHeight="1">
      <c r="A72" s="3">
        <v>51</v>
      </c>
      <c r="B72" s="15"/>
      <c r="C72" s="21"/>
      <c r="D72" s="21"/>
      <c r="E72" s="21"/>
      <c r="F72" s="21"/>
      <c r="G72" s="22"/>
      <c r="H72" s="16"/>
      <c r="I72" s="103"/>
      <c r="J72" s="16"/>
      <c r="K72" s="103"/>
      <c r="L72" s="16"/>
    </row>
    <row r="73" spans="1:12" ht="14.25" customHeight="1">
      <c r="A73" s="3">
        <v>52</v>
      </c>
      <c r="B73" s="15"/>
      <c r="C73" s="21"/>
      <c r="D73" s="21"/>
      <c r="E73" s="21"/>
      <c r="F73" s="21"/>
      <c r="G73" s="22"/>
      <c r="H73" s="16"/>
      <c r="I73" s="104"/>
      <c r="J73" s="16"/>
      <c r="K73" s="103"/>
      <c r="L73" s="16"/>
    </row>
    <row r="74" spans="1:12" ht="14.25" customHeight="1">
      <c r="A74" s="3">
        <v>53</v>
      </c>
      <c r="B74" s="15"/>
      <c r="C74" s="21"/>
      <c r="D74" s="21"/>
      <c r="E74" s="21"/>
      <c r="F74" s="21"/>
      <c r="G74" s="22"/>
      <c r="H74" s="16"/>
      <c r="I74" s="103"/>
      <c r="J74" s="16"/>
      <c r="K74" s="103"/>
      <c r="L74" s="16"/>
    </row>
    <row r="75" spans="1:12" ht="14.25" customHeight="1">
      <c r="A75" s="3">
        <v>54</v>
      </c>
      <c r="B75" s="15"/>
      <c r="C75" s="21"/>
      <c r="D75" s="21"/>
      <c r="E75" s="21"/>
      <c r="F75" s="21"/>
      <c r="G75" s="22"/>
      <c r="H75" s="16"/>
      <c r="I75" s="103"/>
      <c r="J75" s="16"/>
      <c r="K75" s="103"/>
      <c r="L75" s="16"/>
    </row>
    <row r="76" spans="1:12" ht="14.25" customHeight="1">
      <c r="A76" s="3">
        <v>55</v>
      </c>
      <c r="B76" s="15"/>
      <c r="C76" s="21"/>
      <c r="D76" s="21"/>
      <c r="E76" s="21"/>
      <c r="F76" s="21"/>
      <c r="G76" s="22"/>
      <c r="H76" s="16"/>
      <c r="I76" s="103"/>
      <c r="J76" s="16"/>
      <c r="K76" s="103"/>
      <c r="L76" s="16"/>
    </row>
    <row r="77" spans="1:12" ht="14.25" customHeight="1">
      <c r="A77" s="3">
        <v>56</v>
      </c>
      <c r="B77" s="15"/>
      <c r="C77" s="21"/>
      <c r="D77" s="21"/>
      <c r="E77" s="21"/>
      <c r="F77" s="21"/>
      <c r="G77" s="22"/>
      <c r="H77" s="16"/>
      <c r="I77" s="103"/>
      <c r="J77" s="16"/>
      <c r="K77" s="103"/>
      <c r="L77" s="16"/>
    </row>
    <row r="78" spans="1:12" ht="14.25" customHeight="1">
      <c r="A78" s="3">
        <v>57</v>
      </c>
      <c r="B78" s="15"/>
      <c r="C78" s="21"/>
      <c r="D78" s="21"/>
      <c r="E78" s="21"/>
      <c r="F78" s="21"/>
      <c r="G78" s="22"/>
      <c r="H78" s="16"/>
      <c r="I78" s="103"/>
      <c r="J78" s="16"/>
      <c r="K78" s="103"/>
      <c r="L78" s="16"/>
    </row>
    <row r="79" spans="1:12" ht="14.25" customHeight="1">
      <c r="A79" s="3">
        <v>58</v>
      </c>
      <c r="B79" s="15"/>
      <c r="C79" s="21"/>
      <c r="D79" s="21"/>
      <c r="E79" s="21"/>
      <c r="F79" s="21"/>
      <c r="G79" s="22"/>
      <c r="H79" s="16"/>
      <c r="I79" s="103"/>
      <c r="J79" s="16"/>
      <c r="K79" s="103"/>
      <c r="L79" s="16"/>
    </row>
    <row r="80" spans="1:12" ht="14.25" customHeight="1">
      <c r="A80" s="3">
        <v>59</v>
      </c>
      <c r="B80" s="15"/>
      <c r="C80" s="21"/>
      <c r="D80" s="21"/>
      <c r="E80" s="21"/>
      <c r="F80" s="21"/>
      <c r="G80" s="22"/>
      <c r="H80" s="16"/>
      <c r="I80" s="103"/>
      <c r="J80" s="16"/>
      <c r="K80" s="103"/>
      <c r="L80" s="16"/>
    </row>
    <row r="81" spans="1:12" ht="14.25" customHeight="1">
      <c r="A81" s="3">
        <v>60</v>
      </c>
      <c r="B81" s="15"/>
      <c r="C81" s="21"/>
      <c r="D81" s="21"/>
      <c r="E81" s="21"/>
      <c r="F81" s="21"/>
      <c r="G81" s="22"/>
      <c r="H81" s="16"/>
      <c r="I81" s="103"/>
      <c r="J81" s="16"/>
      <c r="K81" s="103"/>
      <c r="L81" s="16"/>
    </row>
    <row r="82" spans="1:12" ht="14.25" customHeight="1">
      <c r="A82" s="3">
        <v>61</v>
      </c>
      <c r="B82" s="15"/>
      <c r="C82" s="21"/>
      <c r="D82" s="21"/>
      <c r="E82" s="21"/>
      <c r="F82" s="21"/>
      <c r="G82" s="22"/>
      <c r="H82" s="16"/>
      <c r="I82" s="103"/>
      <c r="J82" s="16"/>
      <c r="K82" s="103"/>
      <c r="L82" s="16"/>
    </row>
    <row r="83" spans="1:12" ht="14.25" customHeight="1">
      <c r="A83" s="3">
        <v>62</v>
      </c>
      <c r="B83" s="15"/>
      <c r="C83" s="21"/>
      <c r="D83" s="21"/>
      <c r="E83" s="21"/>
      <c r="F83" s="21"/>
      <c r="G83" s="22"/>
      <c r="H83" s="16"/>
      <c r="I83" s="103"/>
      <c r="J83" s="16"/>
      <c r="K83" s="103"/>
      <c r="L83" s="16"/>
    </row>
    <row r="84" spans="1:12" ht="14.25" customHeight="1">
      <c r="A84" s="3">
        <v>63</v>
      </c>
      <c r="B84" s="15"/>
      <c r="C84" s="21"/>
      <c r="D84" s="21"/>
      <c r="E84" s="21"/>
      <c r="F84" s="21"/>
      <c r="G84" s="22"/>
      <c r="H84" s="16"/>
      <c r="I84" s="103"/>
      <c r="J84" s="16"/>
      <c r="K84" s="103"/>
      <c r="L84" s="16"/>
    </row>
    <row r="85" spans="1:12" ht="14.25" customHeight="1">
      <c r="A85" s="3">
        <v>64</v>
      </c>
      <c r="B85" s="15"/>
      <c r="C85" s="21"/>
      <c r="D85" s="21"/>
      <c r="E85" s="21"/>
      <c r="F85" s="21"/>
      <c r="G85" s="22"/>
      <c r="H85" s="16"/>
      <c r="I85" s="103"/>
      <c r="J85" s="16"/>
      <c r="K85" s="103"/>
      <c r="L85" s="16"/>
    </row>
    <row r="86" spans="1:12" ht="14.25" customHeight="1">
      <c r="A86" s="3">
        <v>65</v>
      </c>
      <c r="B86" s="15"/>
      <c r="C86" s="16"/>
      <c r="D86" s="16"/>
      <c r="E86" s="16"/>
      <c r="F86" s="16"/>
      <c r="G86" s="15"/>
      <c r="H86" s="16"/>
      <c r="I86" s="103"/>
      <c r="J86" s="16"/>
      <c r="K86" s="103"/>
      <c r="L86" s="16"/>
    </row>
    <row r="87" spans="1:12" ht="14.25" customHeight="1">
      <c r="A87" s="3">
        <v>66</v>
      </c>
      <c r="B87" s="15"/>
      <c r="C87" s="16"/>
      <c r="D87" s="16"/>
      <c r="E87" s="16"/>
      <c r="F87" s="16"/>
      <c r="G87" s="15"/>
      <c r="H87" s="16"/>
      <c r="I87" s="103"/>
      <c r="J87" s="16"/>
      <c r="K87" s="103"/>
      <c r="L87" s="16"/>
    </row>
    <row r="88" spans="1:12" ht="14.25" customHeight="1">
      <c r="A88" s="3">
        <v>67</v>
      </c>
      <c r="B88" s="15"/>
      <c r="C88" s="16"/>
      <c r="D88" s="16"/>
      <c r="E88" s="16"/>
      <c r="F88" s="16"/>
      <c r="G88" s="15"/>
      <c r="H88" s="16"/>
      <c r="I88" s="103"/>
      <c r="J88" s="16"/>
      <c r="K88" s="103"/>
      <c r="L88" s="16"/>
    </row>
    <row r="89" spans="1:12" ht="14.25" customHeight="1">
      <c r="A89" s="3">
        <v>68</v>
      </c>
      <c r="B89" s="15"/>
      <c r="C89" s="16"/>
      <c r="D89" s="16"/>
      <c r="E89" s="16"/>
      <c r="F89" s="16"/>
      <c r="G89" s="15"/>
      <c r="H89" s="16"/>
      <c r="I89" s="103"/>
      <c r="J89" s="16"/>
      <c r="K89" s="103"/>
      <c r="L89" s="16"/>
    </row>
    <row r="90" spans="1:12" ht="14.25" customHeight="1">
      <c r="A90" s="3">
        <v>69</v>
      </c>
      <c r="B90" s="15"/>
      <c r="C90" s="16"/>
      <c r="D90" s="16"/>
      <c r="E90" s="16"/>
      <c r="F90" s="16"/>
      <c r="G90" s="15"/>
      <c r="H90" s="16"/>
      <c r="I90" s="103"/>
      <c r="J90" s="16"/>
      <c r="K90" s="103"/>
      <c r="L90" s="16"/>
    </row>
    <row r="91" spans="1:12" ht="14.25" customHeight="1">
      <c r="A91" s="3">
        <v>70</v>
      </c>
      <c r="B91" s="15"/>
      <c r="C91" s="16"/>
      <c r="D91" s="16"/>
      <c r="E91" s="16"/>
      <c r="F91" s="16"/>
      <c r="G91" s="15"/>
      <c r="H91" s="16"/>
      <c r="I91" s="103"/>
      <c r="J91" s="16"/>
      <c r="K91" s="103"/>
      <c r="L91" s="16"/>
    </row>
    <row r="92" spans="1:12" ht="14.25" customHeight="1">
      <c r="A92" s="3">
        <v>71</v>
      </c>
      <c r="B92" s="15"/>
      <c r="C92" s="16"/>
      <c r="D92" s="16"/>
      <c r="E92" s="16"/>
      <c r="F92" s="16"/>
      <c r="G92" s="15"/>
      <c r="H92" s="16"/>
      <c r="I92" s="103"/>
      <c r="J92" s="16"/>
      <c r="K92" s="103"/>
      <c r="L92" s="16"/>
    </row>
    <row r="93" spans="1:12" ht="14.25" customHeight="1">
      <c r="A93" s="3">
        <v>72</v>
      </c>
      <c r="B93" s="15"/>
      <c r="C93" s="16"/>
      <c r="D93" s="16"/>
      <c r="E93" s="16"/>
      <c r="F93" s="16"/>
      <c r="G93" s="15"/>
      <c r="H93" s="16"/>
      <c r="I93" s="103"/>
      <c r="J93" s="16"/>
      <c r="K93" s="103"/>
      <c r="L93" s="16"/>
    </row>
    <row r="94" spans="1:12" ht="14.25" customHeight="1">
      <c r="A94" s="3">
        <v>73</v>
      </c>
      <c r="B94" s="15"/>
      <c r="C94" s="16"/>
      <c r="D94" s="16"/>
      <c r="E94" s="16"/>
      <c r="F94" s="16"/>
      <c r="G94" s="15"/>
      <c r="H94" s="16"/>
      <c r="I94" s="103"/>
      <c r="J94" s="16"/>
      <c r="K94" s="103"/>
      <c r="L94" s="16"/>
    </row>
    <row r="95" spans="1:12" ht="14.25" customHeight="1">
      <c r="A95" s="3">
        <v>74</v>
      </c>
      <c r="B95" s="15"/>
      <c r="C95" s="16"/>
      <c r="D95" s="16"/>
      <c r="E95" s="16"/>
      <c r="F95" s="16"/>
      <c r="G95" s="15"/>
      <c r="H95" s="16"/>
      <c r="I95" s="103"/>
      <c r="J95" s="16"/>
      <c r="K95" s="103"/>
      <c r="L95" s="16"/>
    </row>
    <row r="96" spans="1:12" ht="14.25" customHeight="1">
      <c r="A96" s="3">
        <v>75</v>
      </c>
      <c r="B96" s="15"/>
      <c r="C96" s="16"/>
      <c r="D96" s="16"/>
      <c r="E96" s="16"/>
      <c r="F96" s="16"/>
      <c r="G96" s="15"/>
      <c r="H96" s="16"/>
      <c r="I96" s="103"/>
      <c r="J96" s="16"/>
      <c r="K96" s="103"/>
      <c r="L96" s="16"/>
    </row>
    <row r="97" spans="1:12" ht="14.25" customHeight="1">
      <c r="A97" s="3">
        <v>76</v>
      </c>
      <c r="B97" s="15"/>
      <c r="C97" s="16"/>
      <c r="D97" s="16"/>
      <c r="E97" s="16"/>
      <c r="F97" s="16"/>
      <c r="G97" s="15"/>
      <c r="H97" s="16"/>
      <c r="I97" s="103"/>
      <c r="J97" s="16"/>
      <c r="K97" s="103"/>
      <c r="L97" s="16"/>
    </row>
    <row r="98" spans="1:12" ht="14.25" customHeight="1">
      <c r="A98" s="3">
        <v>77</v>
      </c>
      <c r="B98" s="15"/>
      <c r="C98" s="16"/>
      <c r="D98" s="16"/>
      <c r="E98" s="16"/>
      <c r="F98" s="16"/>
      <c r="G98" s="15"/>
      <c r="H98" s="16"/>
      <c r="I98" s="103"/>
      <c r="J98" s="16"/>
      <c r="K98" s="103"/>
      <c r="L98" s="16"/>
    </row>
    <row r="99" spans="1:12" ht="14.25" customHeight="1">
      <c r="A99" s="3">
        <v>78</v>
      </c>
      <c r="B99" s="15"/>
      <c r="C99" s="16"/>
      <c r="D99" s="16"/>
      <c r="E99" s="16"/>
      <c r="F99" s="16"/>
      <c r="G99" s="15"/>
      <c r="H99" s="16"/>
      <c r="I99" s="103"/>
      <c r="J99" s="16"/>
      <c r="K99" s="103"/>
      <c r="L99" s="16"/>
    </row>
    <row r="100" spans="1:12" ht="14.25" customHeight="1">
      <c r="A100" s="3">
        <v>79</v>
      </c>
      <c r="B100" s="15"/>
      <c r="C100" s="16"/>
      <c r="D100" s="16"/>
      <c r="E100" s="16"/>
      <c r="F100" s="16"/>
      <c r="G100" s="15"/>
      <c r="H100" s="16"/>
      <c r="I100" s="103"/>
      <c r="J100" s="16"/>
      <c r="K100" s="103"/>
      <c r="L100" s="16"/>
    </row>
    <row r="101" spans="1:12" ht="14.25" customHeight="1">
      <c r="A101" s="3">
        <v>80</v>
      </c>
      <c r="B101" s="15"/>
      <c r="C101" s="16"/>
      <c r="D101" s="16"/>
      <c r="E101" s="16"/>
      <c r="F101" s="16"/>
      <c r="G101" s="15"/>
      <c r="H101" s="16"/>
      <c r="I101" s="103"/>
      <c r="J101" s="16"/>
      <c r="K101" s="103"/>
      <c r="L101" s="16"/>
    </row>
    <row r="102" spans="1:12" ht="14.25" customHeight="1">
      <c r="A102" s="3">
        <v>81</v>
      </c>
      <c r="B102" s="15"/>
      <c r="C102" s="16"/>
      <c r="D102" s="16"/>
      <c r="E102" s="16"/>
      <c r="F102" s="16"/>
      <c r="G102" s="15"/>
      <c r="H102" s="16"/>
      <c r="I102" s="103"/>
      <c r="J102" s="16"/>
      <c r="K102" s="103"/>
      <c r="L102" s="16"/>
    </row>
    <row r="103" spans="1:12" ht="14.25" customHeight="1">
      <c r="A103" s="3">
        <v>82</v>
      </c>
      <c r="B103" s="15"/>
      <c r="C103" s="16"/>
      <c r="D103" s="16"/>
      <c r="E103" s="16"/>
      <c r="F103" s="16"/>
      <c r="G103" s="15"/>
      <c r="H103" s="16"/>
      <c r="I103" s="103"/>
      <c r="J103" s="16"/>
      <c r="K103" s="103"/>
      <c r="L103" s="16"/>
    </row>
    <row r="104" spans="1:12" ht="14.25" customHeight="1">
      <c r="A104" s="3">
        <v>83</v>
      </c>
      <c r="B104" s="15"/>
      <c r="C104" s="16"/>
      <c r="D104" s="16"/>
      <c r="E104" s="16"/>
      <c r="F104" s="16"/>
      <c r="G104" s="15"/>
      <c r="H104" s="16"/>
      <c r="I104" s="103"/>
      <c r="J104" s="16"/>
      <c r="K104" s="103"/>
      <c r="L104" s="16"/>
    </row>
    <row r="105" spans="1:12" ht="14.25" customHeight="1">
      <c r="A105" s="3">
        <v>84</v>
      </c>
      <c r="B105" s="15"/>
      <c r="C105" s="16"/>
      <c r="D105" s="16"/>
      <c r="E105" s="16"/>
      <c r="F105" s="16"/>
      <c r="G105" s="15"/>
      <c r="H105" s="16"/>
      <c r="I105" s="103"/>
      <c r="J105" s="16"/>
      <c r="K105" s="103"/>
      <c r="L105" s="16"/>
    </row>
    <row r="106" spans="1:12" ht="14.25" customHeight="1">
      <c r="A106" s="3">
        <v>85</v>
      </c>
      <c r="B106" s="15"/>
      <c r="C106" s="16"/>
      <c r="D106" s="16"/>
      <c r="E106" s="16"/>
      <c r="F106" s="16"/>
      <c r="G106" s="15"/>
      <c r="H106" s="16"/>
      <c r="I106" s="103"/>
      <c r="J106" s="16"/>
      <c r="K106" s="103"/>
      <c r="L106" s="16"/>
    </row>
    <row r="107" spans="1:12" ht="14.25" customHeight="1">
      <c r="A107" s="3">
        <v>86</v>
      </c>
      <c r="B107" s="15"/>
      <c r="C107" s="16"/>
      <c r="D107" s="16"/>
      <c r="E107" s="16"/>
      <c r="F107" s="16"/>
      <c r="G107" s="15"/>
      <c r="H107" s="16"/>
      <c r="I107" s="103"/>
      <c r="J107" s="16"/>
      <c r="K107" s="103"/>
      <c r="L107" s="16"/>
    </row>
    <row r="108" spans="1:12" ht="14.25" customHeight="1">
      <c r="A108" s="3">
        <v>87</v>
      </c>
      <c r="B108" s="15"/>
      <c r="C108" s="16"/>
      <c r="D108" s="16"/>
      <c r="E108" s="16"/>
      <c r="F108" s="16"/>
      <c r="G108" s="15"/>
      <c r="H108" s="16"/>
      <c r="I108" s="103"/>
      <c r="J108" s="16"/>
      <c r="K108" s="103"/>
      <c r="L108" s="16"/>
    </row>
    <row r="109" spans="1:12" ht="14.25" customHeight="1">
      <c r="A109" s="3">
        <v>88</v>
      </c>
      <c r="B109" s="15"/>
      <c r="C109" s="16"/>
      <c r="D109" s="16"/>
      <c r="E109" s="16"/>
      <c r="F109" s="16"/>
      <c r="G109" s="15"/>
      <c r="H109" s="16"/>
      <c r="I109" s="103"/>
      <c r="J109" s="16"/>
      <c r="K109" s="103"/>
      <c r="L109" s="16"/>
    </row>
    <row r="110" spans="1:12" ht="14.25" customHeight="1">
      <c r="A110" s="3">
        <v>89</v>
      </c>
      <c r="B110" s="15"/>
      <c r="C110" s="16"/>
      <c r="D110" s="16"/>
      <c r="E110" s="16"/>
      <c r="F110" s="16"/>
      <c r="G110" s="15"/>
      <c r="H110" s="16"/>
      <c r="I110" s="103"/>
      <c r="J110" s="16"/>
      <c r="K110" s="103"/>
      <c r="L110" s="16"/>
    </row>
    <row r="111" spans="1:12" ht="14.25" customHeight="1">
      <c r="A111" s="3">
        <v>90</v>
      </c>
      <c r="B111" s="15"/>
      <c r="C111" s="16"/>
      <c r="D111" s="16"/>
      <c r="E111" s="16"/>
      <c r="F111" s="16"/>
      <c r="G111" s="15"/>
      <c r="H111" s="16"/>
      <c r="I111" s="103"/>
      <c r="J111" s="16"/>
      <c r="K111" s="103"/>
      <c r="L111" s="16"/>
    </row>
    <row r="112" spans="1:12" ht="14.25" customHeight="1">
      <c r="A112" s="3">
        <v>91</v>
      </c>
      <c r="B112" s="15"/>
      <c r="C112" s="16"/>
      <c r="D112" s="16"/>
      <c r="E112" s="16"/>
      <c r="F112" s="16"/>
      <c r="G112" s="15"/>
      <c r="H112" s="16"/>
      <c r="I112" s="103"/>
      <c r="J112" s="16"/>
      <c r="K112" s="103"/>
      <c r="L112" s="16"/>
    </row>
    <row r="113" spans="1:12" ht="14.25" customHeight="1">
      <c r="A113" s="3">
        <v>92</v>
      </c>
      <c r="B113" s="15"/>
      <c r="C113" s="16"/>
      <c r="D113" s="16"/>
      <c r="E113" s="16"/>
      <c r="F113" s="16"/>
      <c r="G113" s="15"/>
      <c r="H113" s="16"/>
      <c r="I113" s="103"/>
      <c r="J113" s="16"/>
      <c r="K113" s="103"/>
      <c r="L113" s="16"/>
    </row>
    <row r="114" spans="1:12" ht="14.25" customHeight="1">
      <c r="A114" s="3">
        <v>93</v>
      </c>
      <c r="B114" s="15"/>
      <c r="C114" s="16"/>
      <c r="D114" s="16"/>
      <c r="E114" s="16"/>
      <c r="F114" s="16"/>
      <c r="G114" s="15"/>
      <c r="H114" s="16"/>
      <c r="I114" s="103"/>
      <c r="J114" s="16"/>
      <c r="K114" s="103"/>
      <c r="L114" s="16"/>
    </row>
    <row r="115" spans="1:12" ht="14.25" customHeight="1">
      <c r="A115" s="3">
        <v>94</v>
      </c>
      <c r="B115" s="15"/>
      <c r="C115" s="16"/>
      <c r="D115" s="16"/>
      <c r="E115" s="16"/>
      <c r="F115" s="16"/>
      <c r="G115" s="15"/>
      <c r="H115" s="16"/>
      <c r="I115" s="103"/>
      <c r="J115" s="16"/>
      <c r="K115" s="103"/>
      <c r="L115" s="16"/>
    </row>
    <row r="116" spans="1:12" ht="14.25" customHeight="1">
      <c r="A116" s="3">
        <v>95</v>
      </c>
      <c r="B116" s="15"/>
      <c r="C116" s="16"/>
      <c r="D116" s="16"/>
      <c r="E116" s="16"/>
      <c r="F116" s="16"/>
      <c r="G116" s="15"/>
      <c r="H116" s="16"/>
      <c r="I116" s="103"/>
      <c r="J116" s="16"/>
      <c r="K116" s="103"/>
      <c r="L116" s="16"/>
    </row>
    <row r="117" spans="1:12" ht="14.25" customHeight="1">
      <c r="A117" s="3">
        <v>96</v>
      </c>
      <c r="B117" s="15"/>
      <c r="C117" s="16"/>
      <c r="D117" s="16"/>
      <c r="E117" s="16"/>
      <c r="F117" s="16"/>
      <c r="G117" s="15"/>
      <c r="H117" s="16"/>
      <c r="I117" s="103"/>
      <c r="J117" s="16"/>
      <c r="K117" s="103"/>
      <c r="L117" s="16"/>
    </row>
    <row r="118" spans="1:12" ht="14.25" customHeight="1">
      <c r="A118" s="3">
        <v>97</v>
      </c>
      <c r="B118" s="15"/>
      <c r="C118" s="16"/>
      <c r="D118" s="16"/>
      <c r="E118" s="16"/>
      <c r="F118" s="16"/>
      <c r="G118" s="15"/>
      <c r="H118" s="16"/>
      <c r="I118" s="103"/>
      <c r="J118" s="16"/>
      <c r="K118" s="103"/>
      <c r="L118" s="16"/>
    </row>
    <row r="119" spans="1:12" ht="14.25" customHeight="1">
      <c r="A119" s="3">
        <v>98</v>
      </c>
      <c r="B119" s="15"/>
      <c r="C119" s="16"/>
      <c r="D119" s="16"/>
      <c r="E119" s="16"/>
      <c r="F119" s="16"/>
      <c r="G119" s="15"/>
      <c r="H119" s="16"/>
      <c r="I119" s="103"/>
      <c r="J119" s="16"/>
      <c r="K119" s="103"/>
      <c r="L119" s="16"/>
    </row>
    <row r="120" spans="1:12" ht="14.25" customHeight="1">
      <c r="A120" s="3">
        <v>99</v>
      </c>
      <c r="B120" s="15"/>
      <c r="C120" s="16"/>
      <c r="D120" s="16"/>
      <c r="E120" s="16"/>
      <c r="F120" s="16"/>
      <c r="G120" s="15"/>
      <c r="H120" s="16"/>
      <c r="I120" s="103"/>
      <c r="J120" s="16"/>
      <c r="K120" s="103"/>
      <c r="L120" s="16"/>
    </row>
    <row r="121" spans="1:12" ht="14.25" customHeight="1">
      <c r="A121" s="3">
        <v>100</v>
      </c>
      <c r="B121" s="15"/>
      <c r="C121" s="16"/>
      <c r="D121" s="16"/>
      <c r="E121" s="16"/>
      <c r="F121" s="16"/>
      <c r="G121" s="15"/>
      <c r="H121" s="16"/>
      <c r="I121" s="103"/>
      <c r="J121" s="16"/>
      <c r="K121" s="103"/>
      <c r="L121" s="16"/>
    </row>
    <row r="122" spans="1:12" ht="12" customHeight="1">
      <c r="A122" s="5"/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</row>
    <row r="123" spans="1:12" ht="20.25" customHeight="1">
      <c r="A123" s="34"/>
      <c r="B123" s="33" t="s">
        <v>77</v>
      </c>
      <c r="C123" s="33">
        <f>IF('①入力'!$D$7="","",'①入力'!$D$7)</f>
      </c>
      <c r="D123" s="33" t="s">
        <v>79</v>
      </c>
      <c r="E123" s="149">
        <f>IF('①入力'!$G$9="","",'①入力'!$G$9)</f>
      </c>
      <c r="F123" s="149"/>
      <c r="G123" s="33" t="s">
        <v>80</v>
      </c>
      <c r="H123" s="149">
        <f>IF('①入力'!$E$24="","",'①入力'!$E$24)</f>
      </c>
      <c r="I123" s="149"/>
      <c r="J123" s="33" t="s">
        <v>78</v>
      </c>
      <c r="K123" s="149">
        <f>IF('①入力'!$G$24="","",'①入力'!$G$24)</f>
      </c>
      <c r="L123" s="149"/>
    </row>
    <row r="124" ht="13.5">
      <c r="A124" t="s">
        <v>12</v>
      </c>
    </row>
    <row r="125" ht="6" customHeight="1"/>
    <row r="126" ht="16.5" customHeight="1">
      <c r="A126" t="str">
        <f>A63</f>
        <v>沖縄県中学校体育連盟会長　　宮城　靖　　殿</v>
      </c>
    </row>
    <row r="127" spans="1:12" ht="13.5">
      <c r="A127" s="152" t="str">
        <f>A64</f>
        <v>平成29年10月2日</v>
      </c>
      <c r="B127" s="152"/>
      <c r="C127" s="152"/>
      <c r="D127" s="11"/>
      <c r="E127" s="11"/>
      <c r="F127" s="153">
        <f>F64</f>
        <v>0</v>
      </c>
      <c r="G127" s="153"/>
      <c r="H127" s="152" t="s">
        <v>13</v>
      </c>
      <c r="I127" s="152"/>
      <c r="J127" s="152"/>
      <c r="K127" s="154" t="str">
        <f>K64</f>
        <v>　印</v>
      </c>
      <c r="L127" s="154"/>
    </row>
    <row r="128" ht="13.5">
      <c r="O128" s="19"/>
    </row>
    <row r="129" ht="13.5">
      <c r="O129" s="20" t="s">
        <v>53</v>
      </c>
    </row>
    <row r="130" ht="13.5">
      <c r="O130" s="20" t="s">
        <v>54</v>
      </c>
    </row>
    <row r="131" ht="13.5">
      <c r="O131" s="20" t="s">
        <v>55</v>
      </c>
    </row>
    <row r="132" ht="13.5">
      <c r="O132" s="20" t="s">
        <v>56</v>
      </c>
    </row>
    <row r="133" ht="13.5">
      <c r="O133" s="20" t="s">
        <v>57</v>
      </c>
    </row>
    <row r="134" ht="13.5">
      <c r="O134" s="20" t="s">
        <v>48</v>
      </c>
    </row>
    <row r="135" ht="13.5">
      <c r="O135" s="20" t="s">
        <v>58</v>
      </c>
    </row>
    <row r="136" ht="13.5">
      <c r="O136" s="20" t="s">
        <v>59</v>
      </c>
    </row>
    <row r="137" ht="13.5">
      <c r="O137" s="20" t="s">
        <v>60</v>
      </c>
    </row>
    <row r="138" ht="13.5">
      <c r="O138" s="20" t="s">
        <v>61</v>
      </c>
    </row>
    <row r="139" ht="13.5">
      <c r="O139" s="20" t="s">
        <v>62</v>
      </c>
    </row>
    <row r="140" ht="13.5">
      <c r="O140" s="20" t="s">
        <v>63</v>
      </c>
    </row>
    <row r="141" ht="13.5">
      <c r="O141" s="20" t="s">
        <v>64</v>
      </c>
    </row>
    <row r="142" ht="13.5">
      <c r="O142" s="20" t="s">
        <v>49</v>
      </c>
    </row>
    <row r="143" ht="13.5">
      <c r="O143" s="20" t="s">
        <v>50</v>
      </c>
    </row>
    <row r="144" ht="13.5">
      <c r="O144" s="20" t="s">
        <v>51</v>
      </c>
    </row>
    <row r="145" ht="13.5">
      <c r="O145" s="20" t="s">
        <v>52</v>
      </c>
    </row>
    <row r="146" ht="13.5">
      <c r="O146" s="20" t="s">
        <v>47</v>
      </c>
    </row>
    <row r="147" ht="13.5">
      <c r="O147" s="20" t="s">
        <v>65</v>
      </c>
    </row>
    <row r="148" ht="13.5">
      <c r="O148" s="20" t="s">
        <v>66</v>
      </c>
    </row>
    <row r="149" ht="13.5">
      <c r="O149" s="20" t="s">
        <v>67</v>
      </c>
    </row>
    <row r="150" ht="13.5">
      <c r="O150" s="20" t="s">
        <v>68</v>
      </c>
    </row>
    <row r="151" ht="13.5">
      <c r="O151" s="20" t="s">
        <v>70</v>
      </c>
    </row>
    <row r="152" ht="13.5">
      <c r="O152" s="20" t="s">
        <v>69</v>
      </c>
    </row>
  </sheetData>
  <sheetProtection/>
  <mergeCells count="62">
    <mergeCell ref="J7:J8"/>
    <mergeCell ref="K7:K8"/>
    <mergeCell ref="L7:L8"/>
    <mergeCell ref="D7:D8"/>
    <mergeCell ref="A70:A71"/>
    <mergeCell ref="B70:B71"/>
    <mergeCell ref="C70:C71"/>
    <mergeCell ref="E70:E71"/>
    <mergeCell ref="F70:F71"/>
    <mergeCell ref="A7:A8"/>
    <mergeCell ref="B7:B8"/>
    <mergeCell ref="C7:C8"/>
    <mergeCell ref="E7:E8"/>
    <mergeCell ref="F7:F8"/>
    <mergeCell ref="G7:G8"/>
    <mergeCell ref="G5:G6"/>
    <mergeCell ref="H5:L5"/>
    <mergeCell ref="H7:H8"/>
    <mergeCell ref="G70:G71"/>
    <mergeCell ref="H70:H71"/>
    <mergeCell ref="I70:I71"/>
    <mergeCell ref="J70:J71"/>
    <mergeCell ref="K70:K71"/>
    <mergeCell ref="L70:L71"/>
    <mergeCell ref="I7:I8"/>
    <mergeCell ref="K64:L64"/>
    <mergeCell ref="A2:L2"/>
    <mergeCell ref="A4:G4"/>
    <mergeCell ref="H4:L4"/>
    <mergeCell ref="J3:K3"/>
    <mergeCell ref="C3:D3"/>
    <mergeCell ref="B5:B6"/>
    <mergeCell ref="A5:A6"/>
    <mergeCell ref="E5:E6"/>
    <mergeCell ref="C5:D5"/>
    <mergeCell ref="F5:F6"/>
    <mergeCell ref="H64:J64"/>
    <mergeCell ref="F64:G64"/>
    <mergeCell ref="A64:C64"/>
    <mergeCell ref="H60:I60"/>
    <mergeCell ref="K60:L60"/>
    <mergeCell ref="A65:L65"/>
    <mergeCell ref="E60:F60"/>
    <mergeCell ref="J66:K66"/>
    <mergeCell ref="A67:G67"/>
    <mergeCell ref="H67:L67"/>
    <mergeCell ref="C66:D66"/>
    <mergeCell ref="A68:A69"/>
    <mergeCell ref="B68:B69"/>
    <mergeCell ref="F68:F69"/>
    <mergeCell ref="G68:G69"/>
    <mergeCell ref="E68:E69"/>
    <mergeCell ref="C68:D68"/>
    <mergeCell ref="H68:L68"/>
    <mergeCell ref="H123:I123"/>
    <mergeCell ref="K123:L123"/>
    <mergeCell ref="D70:D71"/>
    <mergeCell ref="A127:C127"/>
    <mergeCell ref="F127:G127"/>
    <mergeCell ref="H127:J127"/>
    <mergeCell ref="K127:L127"/>
    <mergeCell ref="E123:F123"/>
  </mergeCells>
  <dataValidations count="5">
    <dataValidation allowBlank="1" showInputMessage="1" showErrorMessage="1" imeMode="disabled" sqref="F72:F121 B72:B121 I72:I121 K72:K121 B9:B58 K9:K58 I9:I58 F9:F38 F41:F58"/>
    <dataValidation allowBlank="1" showInputMessage="1" showErrorMessage="1" imeMode="halfKatakana" sqref="E72:E121 E9:E58"/>
    <dataValidation type="list" allowBlank="1" showInputMessage="1" showErrorMessage="1" sqref="J72:J121 H72:H121 J9:J58 H9:H38 H41:H58">
      <formula1>$O$129:$O$146</formula1>
    </dataValidation>
    <dataValidation type="list" allowBlank="1" showInputMessage="1" showErrorMessage="1" sqref="L9:L58 L72:L121">
      <formula1>$O$147:$O$152</formula1>
    </dataValidation>
    <dataValidation type="list" allowBlank="1" showInputMessage="1" showErrorMessage="1" sqref="H39:H40">
      <formula1>$N$130:$N$144</formula1>
    </dataValidation>
  </dataValidations>
  <printOptions/>
  <pageMargins left="0.5511811023622047" right="0.2755905511811024" top="0.7480314960629921" bottom="0.5118110236220472" header="0.2362204724409449" footer="0.1968503937007874"/>
  <pageSetup fitToHeight="2" horizontalDpi="600" verticalDpi="600" orientation="portrait" paperSize="9" scale="90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P150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5.125" style="2" customWidth="1"/>
    <col min="2" max="2" width="11.25390625" style="2" customWidth="1"/>
    <col min="3" max="5" width="10.625" style="2" customWidth="1"/>
    <col min="6" max="6" width="7.125" style="2" bestFit="1" customWidth="1"/>
    <col min="7" max="7" width="9.125" style="2" customWidth="1"/>
    <col min="8" max="14" width="9.00390625" style="2" customWidth="1"/>
    <col min="15" max="15" width="16.75390625" style="2" bestFit="1" customWidth="1"/>
    <col min="16" max="16384" width="9.00390625" style="2" customWidth="1"/>
  </cols>
  <sheetData>
    <row r="2" spans="1:12" s="1" customFormat="1" ht="18.75">
      <c r="A2" s="165" t="s">
        <v>215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1" ht="13.5">
      <c r="A3" s="2" t="s">
        <v>23</v>
      </c>
      <c r="B3" s="13" t="s">
        <v>24</v>
      </c>
      <c r="C3" s="166">
        <f>'①入力'!D5</f>
        <v>0</v>
      </c>
      <c r="D3" s="166"/>
      <c r="E3" s="2" t="s">
        <v>25</v>
      </c>
      <c r="J3" s="153" t="s">
        <v>18</v>
      </c>
      <c r="K3" s="153"/>
    </row>
    <row r="4" spans="1:12" ht="6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2" customHeight="1">
      <c r="A5" s="157" t="s">
        <v>5</v>
      </c>
      <c r="B5" s="157" t="s">
        <v>6</v>
      </c>
      <c r="C5" s="178" t="s">
        <v>0</v>
      </c>
      <c r="D5" s="179"/>
      <c r="E5" s="157" t="s">
        <v>20</v>
      </c>
      <c r="F5" s="157" t="s">
        <v>8</v>
      </c>
      <c r="G5" s="157" t="s">
        <v>10</v>
      </c>
      <c r="H5" s="146" t="s">
        <v>1</v>
      </c>
      <c r="I5" s="147"/>
      <c r="J5" s="147"/>
      <c r="K5" s="147"/>
      <c r="L5" s="148"/>
    </row>
    <row r="6" spans="1:12" ht="12" customHeight="1">
      <c r="A6" s="158"/>
      <c r="B6" s="158"/>
      <c r="C6" s="4" t="s">
        <v>29</v>
      </c>
      <c r="D6" s="4" t="s">
        <v>30</v>
      </c>
      <c r="E6" s="158"/>
      <c r="F6" s="159"/>
      <c r="G6" s="158"/>
      <c r="H6" s="3">
        <v>1</v>
      </c>
      <c r="I6" s="3" t="s">
        <v>11</v>
      </c>
      <c r="J6" s="3">
        <v>2</v>
      </c>
      <c r="K6" s="3" t="s">
        <v>11</v>
      </c>
      <c r="L6" s="3" t="s">
        <v>7</v>
      </c>
    </row>
    <row r="7" spans="1:12" ht="12" customHeight="1">
      <c r="A7" s="186" t="s">
        <v>2</v>
      </c>
      <c r="B7" s="186">
        <v>1234</v>
      </c>
      <c r="C7" s="187" t="s">
        <v>75</v>
      </c>
      <c r="D7" s="187" t="s">
        <v>74</v>
      </c>
      <c r="E7" s="187" t="s">
        <v>28</v>
      </c>
      <c r="F7" s="169">
        <v>1</v>
      </c>
      <c r="G7" s="186" t="s">
        <v>9</v>
      </c>
      <c r="H7" s="187" t="s">
        <v>4</v>
      </c>
      <c r="I7" s="187">
        <v>12.32</v>
      </c>
      <c r="J7" s="187" t="s">
        <v>3</v>
      </c>
      <c r="K7" s="187">
        <v>5.02</v>
      </c>
      <c r="L7" s="187" t="s">
        <v>21</v>
      </c>
    </row>
    <row r="8" spans="1:14" ht="12" customHeight="1">
      <c r="A8" s="186"/>
      <c r="B8" s="186"/>
      <c r="C8" s="188"/>
      <c r="D8" s="188"/>
      <c r="E8" s="188"/>
      <c r="F8" s="170"/>
      <c r="G8" s="186"/>
      <c r="H8" s="188"/>
      <c r="I8" s="188"/>
      <c r="J8" s="188"/>
      <c r="K8" s="188"/>
      <c r="L8" s="188"/>
      <c r="N8" s="97" t="s">
        <v>203</v>
      </c>
    </row>
    <row r="9" spans="1:16" ht="14.25" customHeight="1">
      <c r="A9" s="23">
        <v>1</v>
      </c>
      <c r="B9" s="24">
        <v>300</v>
      </c>
      <c r="C9" s="25"/>
      <c r="D9" s="25"/>
      <c r="E9" s="25"/>
      <c r="F9" s="25"/>
      <c r="G9" s="24"/>
      <c r="H9" s="25"/>
      <c r="I9" s="105"/>
      <c r="J9" s="25"/>
      <c r="K9" s="105"/>
      <c r="L9" s="25"/>
      <c r="P9" s="73" t="s">
        <v>162</v>
      </c>
    </row>
    <row r="10" spans="1:16" ht="14.25" customHeight="1">
      <c r="A10" s="23">
        <v>2</v>
      </c>
      <c r="B10" s="24">
        <v>301</v>
      </c>
      <c r="C10" s="25"/>
      <c r="D10" s="25"/>
      <c r="E10" s="25"/>
      <c r="F10" s="25"/>
      <c r="G10" s="24"/>
      <c r="H10" s="25"/>
      <c r="I10" s="105"/>
      <c r="J10" s="25"/>
      <c r="K10" s="105"/>
      <c r="L10" s="25"/>
      <c r="O10" s="71" t="s">
        <v>53</v>
      </c>
      <c r="P10" s="72">
        <f>COUNTIF($H$9:$L$58,O10)+COUNTIF($H$72:$L$121,O10)</f>
        <v>0</v>
      </c>
    </row>
    <row r="11" spans="1:16" ht="14.25" customHeight="1">
      <c r="A11" s="23">
        <v>3</v>
      </c>
      <c r="B11" s="24">
        <v>302</v>
      </c>
      <c r="C11" s="25"/>
      <c r="D11" s="25"/>
      <c r="E11" s="25"/>
      <c r="F11" s="25"/>
      <c r="G11" s="24"/>
      <c r="H11" s="25"/>
      <c r="I11" s="105"/>
      <c r="J11" s="25"/>
      <c r="K11" s="105"/>
      <c r="L11" s="25"/>
      <c r="O11" s="71" t="s">
        <v>71</v>
      </c>
      <c r="P11" s="72">
        <f aca="true" t="shared" si="0" ref="P11:P27">COUNTIF($H$9:$L$58,O11)+COUNTIF($H$72:$L$121,O11)</f>
        <v>0</v>
      </c>
    </row>
    <row r="12" spans="1:16" ht="14.25" customHeight="1">
      <c r="A12" s="23">
        <v>4</v>
      </c>
      <c r="B12" s="24">
        <v>303</v>
      </c>
      <c r="C12" s="25"/>
      <c r="D12" s="25"/>
      <c r="E12" s="25"/>
      <c r="F12" s="25"/>
      <c r="G12" s="24"/>
      <c r="H12" s="25"/>
      <c r="I12" s="105"/>
      <c r="J12" s="25"/>
      <c r="K12" s="105"/>
      <c r="L12" s="25"/>
      <c r="O12" s="71" t="s">
        <v>55</v>
      </c>
      <c r="P12" s="72">
        <f t="shared" si="0"/>
        <v>0</v>
      </c>
    </row>
    <row r="13" spans="1:16" ht="14.25" customHeight="1">
      <c r="A13" s="23">
        <v>5</v>
      </c>
      <c r="B13" s="24">
        <v>304</v>
      </c>
      <c r="C13" s="25"/>
      <c r="D13" s="25"/>
      <c r="E13" s="25"/>
      <c r="F13" s="25"/>
      <c r="G13" s="24"/>
      <c r="H13" s="25"/>
      <c r="I13" s="105"/>
      <c r="J13" s="25"/>
      <c r="K13" s="105"/>
      <c r="L13" s="25"/>
      <c r="O13" s="71" t="s">
        <v>56</v>
      </c>
      <c r="P13" s="72">
        <f t="shared" si="0"/>
        <v>0</v>
      </c>
    </row>
    <row r="14" spans="1:16" ht="14.25" customHeight="1">
      <c r="A14" s="23">
        <v>6</v>
      </c>
      <c r="B14" s="24">
        <v>305</v>
      </c>
      <c r="C14" s="25"/>
      <c r="D14" s="25"/>
      <c r="E14" s="25"/>
      <c r="F14" s="25"/>
      <c r="G14" s="24"/>
      <c r="H14" s="25"/>
      <c r="I14" s="105"/>
      <c r="J14" s="25"/>
      <c r="K14" s="105"/>
      <c r="L14" s="25"/>
      <c r="O14" s="71" t="s">
        <v>72</v>
      </c>
      <c r="P14" s="72">
        <f t="shared" si="0"/>
        <v>0</v>
      </c>
    </row>
    <row r="15" spans="1:16" ht="14.25" customHeight="1">
      <c r="A15" s="23">
        <v>7</v>
      </c>
      <c r="B15" s="24">
        <v>306</v>
      </c>
      <c r="C15" s="25"/>
      <c r="D15" s="25"/>
      <c r="E15" s="25"/>
      <c r="F15" s="25"/>
      <c r="G15" s="24"/>
      <c r="H15" s="25"/>
      <c r="I15" s="105"/>
      <c r="J15" s="25"/>
      <c r="K15" s="105"/>
      <c r="L15" s="25"/>
      <c r="O15" s="71" t="s">
        <v>48</v>
      </c>
      <c r="P15" s="72">
        <f t="shared" si="0"/>
        <v>0</v>
      </c>
    </row>
    <row r="16" spans="1:16" ht="14.25" customHeight="1">
      <c r="A16" s="23">
        <v>8</v>
      </c>
      <c r="B16" s="24">
        <v>307</v>
      </c>
      <c r="C16" s="25"/>
      <c r="D16" s="25"/>
      <c r="E16" s="25"/>
      <c r="F16" s="25"/>
      <c r="G16" s="24"/>
      <c r="H16" s="25"/>
      <c r="I16" s="105"/>
      <c r="J16" s="25"/>
      <c r="K16" s="105"/>
      <c r="L16" s="25"/>
      <c r="O16" s="71" t="s">
        <v>58</v>
      </c>
      <c r="P16" s="72">
        <f t="shared" si="0"/>
        <v>0</v>
      </c>
    </row>
    <row r="17" spans="1:16" ht="14.25" customHeight="1">
      <c r="A17" s="23">
        <v>9</v>
      </c>
      <c r="B17" s="24">
        <v>308</v>
      </c>
      <c r="C17" s="25"/>
      <c r="D17" s="25"/>
      <c r="E17" s="25"/>
      <c r="F17" s="25"/>
      <c r="G17" s="24"/>
      <c r="H17" s="25"/>
      <c r="I17" s="105"/>
      <c r="J17" s="25"/>
      <c r="K17" s="105"/>
      <c r="L17" s="25"/>
      <c r="O17" s="71" t="s">
        <v>59</v>
      </c>
      <c r="P17" s="72">
        <f t="shared" si="0"/>
        <v>0</v>
      </c>
    </row>
    <row r="18" spans="1:16" ht="14.25" customHeight="1">
      <c r="A18" s="23">
        <v>10</v>
      </c>
      <c r="B18" s="24">
        <v>309</v>
      </c>
      <c r="C18" s="25"/>
      <c r="D18" s="25"/>
      <c r="E18" s="25"/>
      <c r="F18" s="25"/>
      <c r="G18" s="24"/>
      <c r="H18" s="25"/>
      <c r="I18" s="105"/>
      <c r="J18" s="25"/>
      <c r="K18" s="105"/>
      <c r="L18" s="25"/>
      <c r="O18" s="71" t="s">
        <v>60</v>
      </c>
      <c r="P18" s="72">
        <f t="shared" si="0"/>
        <v>0</v>
      </c>
    </row>
    <row r="19" spans="1:16" ht="14.25" customHeight="1">
      <c r="A19" s="23">
        <v>11</v>
      </c>
      <c r="B19" s="24">
        <v>310</v>
      </c>
      <c r="C19" s="25"/>
      <c r="D19" s="25"/>
      <c r="E19" s="25"/>
      <c r="F19" s="25"/>
      <c r="G19" s="24"/>
      <c r="H19" s="25"/>
      <c r="I19" s="105"/>
      <c r="J19" s="25"/>
      <c r="K19" s="105"/>
      <c r="L19" s="25"/>
      <c r="O19" s="71" t="s">
        <v>61</v>
      </c>
      <c r="P19" s="72">
        <f t="shared" si="0"/>
        <v>0</v>
      </c>
    </row>
    <row r="20" spans="1:16" ht="14.25" customHeight="1">
      <c r="A20" s="23">
        <v>12</v>
      </c>
      <c r="B20" s="24">
        <v>311</v>
      </c>
      <c r="C20" s="25"/>
      <c r="D20" s="25"/>
      <c r="E20" s="25"/>
      <c r="F20" s="25"/>
      <c r="G20" s="24"/>
      <c r="H20" s="25"/>
      <c r="I20" s="105"/>
      <c r="J20" s="25"/>
      <c r="K20" s="105"/>
      <c r="L20" s="25"/>
      <c r="O20" s="71" t="s">
        <v>62</v>
      </c>
      <c r="P20" s="72">
        <f t="shared" si="0"/>
        <v>0</v>
      </c>
    </row>
    <row r="21" spans="1:16" ht="14.25" customHeight="1">
      <c r="A21" s="23">
        <v>13</v>
      </c>
      <c r="B21" s="24">
        <v>312</v>
      </c>
      <c r="C21" s="25"/>
      <c r="D21" s="25"/>
      <c r="E21" s="25"/>
      <c r="F21" s="25"/>
      <c r="G21" s="24"/>
      <c r="H21" s="25"/>
      <c r="I21" s="105"/>
      <c r="J21" s="25"/>
      <c r="K21" s="105"/>
      <c r="L21" s="25"/>
      <c r="O21" s="71" t="s">
        <v>63</v>
      </c>
      <c r="P21" s="72">
        <f t="shared" si="0"/>
        <v>0</v>
      </c>
    </row>
    <row r="22" spans="1:16" ht="14.25" customHeight="1">
      <c r="A22" s="23">
        <v>14</v>
      </c>
      <c r="B22" s="24">
        <v>313</v>
      </c>
      <c r="C22" s="25"/>
      <c r="D22" s="25"/>
      <c r="E22" s="25"/>
      <c r="F22" s="25"/>
      <c r="G22" s="24"/>
      <c r="H22" s="25"/>
      <c r="I22" s="105"/>
      <c r="J22" s="25"/>
      <c r="K22" s="105"/>
      <c r="L22" s="25"/>
      <c r="O22" s="71" t="s">
        <v>73</v>
      </c>
      <c r="P22" s="72">
        <f t="shared" si="0"/>
        <v>0</v>
      </c>
    </row>
    <row r="23" spans="1:16" ht="14.25" customHeight="1">
      <c r="A23" s="23">
        <v>15</v>
      </c>
      <c r="B23" s="24">
        <v>314</v>
      </c>
      <c r="C23" s="25"/>
      <c r="D23" s="25"/>
      <c r="E23" s="25"/>
      <c r="F23" s="25"/>
      <c r="G23" s="24"/>
      <c r="H23" s="25"/>
      <c r="I23" s="105"/>
      <c r="J23" s="25"/>
      <c r="K23" s="105"/>
      <c r="L23" s="25"/>
      <c r="O23" s="71" t="s">
        <v>49</v>
      </c>
      <c r="P23" s="72">
        <f t="shared" si="0"/>
        <v>0</v>
      </c>
    </row>
    <row r="24" spans="1:16" ht="14.25" customHeight="1">
      <c r="A24" s="23">
        <v>16</v>
      </c>
      <c r="B24" s="24">
        <v>315</v>
      </c>
      <c r="C24" s="25"/>
      <c r="D24" s="25"/>
      <c r="E24" s="25"/>
      <c r="F24" s="25"/>
      <c r="G24" s="24"/>
      <c r="H24" s="25"/>
      <c r="I24" s="105"/>
      <c r="J24" s="25"/>
      <c r="K24" s="105"/>
      <c r="L24" s="25"/>
      <c r="O24" s="71" t="s">
        <v>50</v>
      </c>
      <c r="P24" s="72">
        <f t="shared" si="0"/>
        <v>0</v>
      </c>
    </row>
    <row r="25" spans="1:16" ht="14.25" customHeight="1">
      <c r="A25" s="23">
        <v>17</v>
      </c>
      <c r="B25" s="24">
        <v>316</v>
      </c>
      <c r="C25" s="25"/>
      <c r="D25" s="25"/>
      <c r="E25" s="25"/>
      <c r="F25" s="25"/>
      <c r="G25" s="24"/>
      <c r="H25" s="25"/>
      <c r="I25" s="105"/>
      <c r="J25" s="25"/>
      <c r="K25" s="105"/>
      <c r="L25" s="25"/>
      <c r="O25" s="71" t="s">
        <v>51</v>
      </c>
      <c r="P25" s="72">
        <f t="shared" si="0"/>
        <v>0</v>
      </c>
    </row>
    <row r="26" spans="1:16" ht="14.25" customHeight="1">
      <c r="A26" s="23">
        <v>18</v>
      </c>
      <c r="B26" s="24">
        <v>317</v>
      </c>
      <c r="C26" s="25"/>
      <c r="D26" s="25"/>
      <c r="E26" s="25"/>
      <c r="F26" s="25"/>
      <c r="G26" s="24"/>
      <c r="H26" s="25"/>
      <c r="I26" s="105"/>
      <c r="J26" s="25"/>
      <c r="K26" s="105"/>
      <c r="L26" s="25"/>
      <c r="O26" s="71" t="s">
        <v>52</v>
      </c>
      <c r="P26" s="72">
        <f t="shared" si="0"/>
        <v>0</v>
      </c>
    </row>
    <row r="27" spans="1:16" ht="14.25" customHeight="1">
      <c r="A27" s="23">
        <v>19</v>
      </c>
      <c r="B27" s="24">
        <v>318</v>
      </c>
      <c r="C27" s="25"/>
      <c r="D27" s="25"/>
      <c r="E27" s="25"/>
      <c r="F27" s="25"/>
      <c r="G27" s="24"/>
      <c r="H27" s="25"/>
      <c r="I27" s="105"/>
      <c r="J27" s="25"/>
      <c r="K27" s="105"/>
      <c r="L27" s="25"/>
      <c r="O27" s="71" t="s">
        <v>47</v>
      </c>
      <c r="P27" s="72">
        <f t="shared" si="0"/>
        <v>0</v>
      </c>
    </row>
    <row r="28" spans="1:16" ht="14.25" customHeight="1">
      <c r="A28" s="23">
        <v>20</v>
      </c>
      <c r="B28" s="24">
        <v>319</v>
      </c>
      <c r="C28" s="25"/>
      <c r="D28" s="25"/>
      <c r="E28" s="25"/>
      <c r="F28" s="25"/>
      <c r="G28" s="24"/>
      <c r="H28" s="25"/>
      <c r="I28" s="105"/>
      <c r="J28" s="25"/>
      <c r="K28" s="105"/>
      <c r="L28" s="25"/>
      <c r="O28" s="71" t="s">
        <v>65</v>
      </c>
      <c r="P28" s="72">
        <f aca="true" t="shared" si="1" ref="P28:P33">COUNTIF($L$9:$L$58,O28)+COUNTIF($L$73:$L$121,O28)</f>
        <v>0</v>
      </c>
    </row>
    <row r="29" spans="1:16" ht="14.25" customHeight="1">
      <c r="A29" s="23">
        <v>21</v>
      </c>
      <c r="B29" s="24">
        <v>320</v>
      </c>
      <c r="C29" s="25"/>
      <c r="D29" s="25"/>
      <c r="E29" s="25"/>
      <c r="F29" s="25"/>
      <c r="G29" s="24"/>
      <c r="H29" s="25"/>
      <c r="I29" s="105"/>
      <c r="J29" s="25"/>
      <c r="K29" s="105"/>
      <c r="L29" s="25"/>
      <c r="O29" s="71" t="s">
        <v>66</v>
      </c>
      <c r="P29" s="72">
        <f t="shared" si="1"/>
        <v>0</v>
      </c>
    </row>
    <row r="30" spans="1:16" ht="14.25" customHeight="1">
      <c r="A30" s="23">
        <v>22</v>
      </c>
      <c r="B30" s="24">
        <v>321</v>
      </c>
      <c r="C30" s="25"/>
      <c r="D30" s="25"/>
      <c r="E30" s="25"/>
      <c r="F30" s="25"/>
      <c r="G30" s="24"/>
      <c r="H30" s="25"/>
      <c r="I30" s="105"/>
      <c r="J30" s="25"/>
      <c r="K30" s="105"/>
      <c r="L30" s="25"/>
      <c r="O30" s="71" t="s">
        <v>67</v>
      </c>
      <c r="P30" s="72">
        <f t="shared" si="1"/>
        <v>0</v>
      </c>
    </row>
    <row r="31" spans="1:16" ht="14.25" customHeight="1">
      <c r="A31" s="23">
        <v>23</v>
      </c>
      <c r="B31" s="24">
        <v>322</v>
      </c>
      <c r="C31" s="25"/>
      <c r="D31" s="25"/>
      <c r="E31" s="25"/>
      <c r="F31" s="25"/>
      <c r="G31" s="24"/>
      <c r="H31" s="25"/>
      <c r="I31" s="105"/>
      <c r="J31" s="25"/>
      <c r="K31" s="105"/>
      <c r="L31" s="25"/>
      <c r="O31" s="71" t="s">
        <v>68</v>
      </c>
      <c r="P31" s="72">
        <f t="shared" si="1"/>
        <v>0</v>
      </c>
    </row>
    <row r="32" spans="1:16" ht="14.25" customHeight="1">
      <c r="A32" s="23">
        <v>24</v>
      </c>
      <c r="B32" s="24">
        <v>323</v>
      </c>
      <c r="C32" s="25"/>
      <c r="D32" s="25"/>
      <c r="E32" s="25"/>
      <c r="F32" s="25"/>
      <c r="G32" s="24"/>
      <c r="H32" s="25"/>
      <c r="I32" s="105"/>
      <c r="J32" s="25"/>
      <c r="K32" s="105"/>
      <c r="L32" s="25"/>
      <c r="O32" s="71" t="s">
        <v>70</v>
      </c>
      <c r="P32" s="72">
        <f t="shared" si="1"/>
        <v>0</v>
      </c>
    </row>
    <row r="33" spans="1:16" ht="14.25" customHeight="1">
      <c r="A33" s="23">
        <v>25</v>
      </c>
      <c r="B33" s="24">
        <v>324</v>
      </c>
      <c r="C33" s="25"/>
      <c r="D33" s="25"/>
      <c r="E33" s="25"/>
      <c r="F33" s="25"/>
      <c r="G33" s="24"/>
      <c r="H33" s="25"/>
      <c r="I33" s="105"/>
      <c r="J33" s="25"/>
      <c r="K33" s="105"/>
      <c r="L33" s="25"/>
      <c r="O33" s="71" t="s">
        <v>69</v>
      </c>
      <c r="P33" s="72">
        <f t="shared" si="1"/>
        <v>0</v>
      </c>
    </row>
    <row r="34" spans="1:12" ht="14.25" customHeight="1">
      <c r="A34" s="23">
        <v>26</v>
      </c>
      <c r="B34" s="24">
        <v>325</v>
      </c>
      <c r="C34" s="25"/>
      <c r="D34" s="25"/>
      <c r="E34" s="25"/>
      <c r="F34" s="25"/>
      <c r="G34" s="24"/>
      <c r="H34" s="25"/>
      <c r="I34" s="105"/>
      <c r="J34" s="25"/>
      <c r="K34" s="105"/>
      <c r="L34" s="25"/>
    </row>
    <row r="35" spans="1:12" ht="14.25" customHeight="1">
      <c r="A35" s="23">
        <v>27</v>
      </c>
      <c r="B35" s="24">
        <v>326</v>
      </c>
      <c r="C35" s="25"/>
      <c r="D35" s="25"/>
      <c r="E35" s="25"/>
      <c r="F35" s="25"/>
      <c r="G35" s="24"/>
      <c r="H35" s="25"/>
      <c r="I35" s="105"/>
      <c r="J35" s="25"/>
      <c r="K35" s="105"/>
      <c r="L35" s="25"/>
    </row>
    <row r="36" spans="1:12" ht="14.25" customHeight="1">
      <c r="A36" s="23">
        <v>28</v>
      </c>
      <c r="B36" s="24">
        <v>327</v>
      </c>
      <c r="C36" s="25"/>
      <c r="D36" s="25"/>
      <c r="E36" s="25"/>
      <c r="F36" s="25"/>
      <c r="G36" s="24"/>
      <c r="H36" s="25"/>
      <c r="I36" s="105"/>
      <c r="J36" s="25"/>
      <c r="K36" s="105"/>
      <c r="L36" s="25"/>
    </row>
    <row r="37" spans="1:12" ht="14.25" customHeight="1">
      <c r="A37" s="23">
        <v>29</v>
      </c>
      <c r="B37" s="24">
        <v>328</v>
      </c>
      <c r="C37" s="25"/>
      <c r="D37" s="25"/>
      <c r="E37" s="25"/>
      <c r="F37" s="25"/>
      <c r="G37" s="24"/>
      <c r="H37" s="25"/>
      <c r="I37" s="105"/>
      <c r="J37" s="25"/>
      <c r="K37" s="105"/>
      <c r="L37" s="25"/>
    </row>
    <row r="38" spans="1:12" ht="14.25" customHeight="1">
      <c r="A38" s="23">
        <v>30</v>
      </c>
      <c r="B38" s="24">
        <v>329</v>
      </c>
      <c r="C38" s="25"/>
      <c r="D38" s="25"/>
      <c r="E38" s="25"/>
      <c r="F38" s="25"/>
      <c r="G38" s="24"/>
      <c r="H38" s="25"/>
      <c r="I38" s="105"/>
      <c r="J38" s="25"/>
      <c r="K38" s="105"/>
      <c r="L38" s="25"/>
    </row>
    <row r="39" spans="1:12" ht="14.25" customHeight="1">
      <c r="A39" s="23">
        <v>31</v>
      </c>
      <c r="B39" s="24">
        <v>330</v>
      </c>
      <c r="C39" s="25"/>
      <c r="D39" s="25"/>
      <c r="E39" s="25"/>
      <c r="F39" s="25"/>
      <c r="G39" s="24"/>
      <c r="H39" s="25"/>
      <c r="I39" s="105"/>
      <c r="J39" s="25"/>
      <c r="K39" s="105"/>
      <c r="L39" s="25"/>
    </row>
    <row r="40" spans="1:12" ht="14.25" customHeight="1">
      <c r="A40" s="23">
        <v>32</v>
      </c>
      <c r="B40" s="24">
        <v>331</v>
      </c>
      <c r="C40" s="25"/>
      <c r="D40" s="25"/>
      <c r="E40" s="25"/>
      <c r="F40" s="25"/>
      <c r="G40" s="24"/>
      <c r="H40" s="25"/>
      <c r="I40" s="105"/>
      <c r="J40" s="25"/>
      <c r="K40" s="105"/>
      <c r="L40" s="25"/>
    </row>
    <row r="41" spans="1:12" ht="14.25" customHeight="1">
      <c r="A41" s="23">
        <v>33</v>
      </c>
      <c r="B41" s="24">
        <v>332</v>
      </c>
      <c r="C41" s="25"/>
      <c r="D41" s="25"/>
      <c r="E41" s="25"/>
      <c r="F41" s="25"/>
      <c r="G41" s="24"/>
      <c r="H41" s="25"/>
      <c r="I41" s="105"/>
      <c r="J41" s="25"/>
      <c r="K41" s="105"/>
      <c r="L41" s="25"/>
    </row>
    <row r="42" spans="1:12" ht="14.25" customHeight="1">
      <c r="A42" s="23">
        <v>34</v>
      </c>
      <c r="B42" s="24">
        <v>333</v>
      </c>
      <c r="C42" s="25"/>
      <c r="D42" s="25"/>
      <c r="E42" s="25"/>
      <c r="F42" s="25"/>
      <c r="G42" s="24"/>
      <c r="H42" s="25"/>
      <c r="I42" s="105"/>
      <c r="J42" s="25"/>
      <c r="K42" s="105"/>
      <c r="L42" s="25"/>
    </row>
    <row r="43" spans="1:12" ht="14.25" customHeight="1">
      <c r="A43" s="23">
        <v>35</v>
      </c>
      <c r="B43" s="24">
        <v>334</v>
      </c>
      <c r="C43" s="25"/>
      <c r="D43" s="25"/>
      <c r="E43" s="25"/>
      <c r="F43" s="25"/>
      <c r="G43" s="24"/>
      <c r="H43" s="25"/>
      <c r="I43" s="105"/>
      <c r="J43" s="25"/>
      <c r="K43" s="105"/>
      <c r="L43" s="25"/>
    </row>
    <row r="44" spans="1:12" ht="14.25" customHeight="1">
      <c r="A44" s="23">
        <v>36</v>
      </c>
      <c r="B44" s="24">
        <v>335</v>
      </c>
      <c r="C44" s="25"/>
      <c r="D44" s="25"/>
      <c r="E44" s="25"/>
      <c r="F44" s="25"/>
      <c r="G44" s="24"/>
      <c r="H44" s="25"/>
      <c r="I44" s="105"/>
      <c r="J44" s="25"/>
      <c r="K44" s="105"/>
      <c r="L44" s="25"/>
    </row>
    <row r="45" spans="1:12" ht="14.25" customHeight="1">
      <c r="A45" s="23">
        <v>37</v>
      </c>
      <c r="B45" s="24">
        <v>336</v>
      </c>
      <c r="C45" s="25"/>
      <c r="D45" s="25"/>
      <c r="E45" s="25"/>
      <c r="F45" s="25"/>
      <c r="G45" s="24"/>
      <c r="H45" s="25"/>
      <c r="I45" s="105"/>
      <c r="J45" s="25"/>
      <c r="K45" s="105"/>
      <c r="L45" s="25"/>
    </row>
    <row r="46" spans="1:12" ht="14.25" customHeight="1">
      <c r="A46" s="23">
        <v>38</v>
      </c>
      <c r="B46" s="24">
        <v>337</v>
      </c>
      <c r="C46" s="25"/>
      <c r="D46" s="25"/>
      <c r="E46" s="25"/>
      <c r="F46" s="25"/>
      <c r="G46" s="24"/>
      <c r="H46" s="25"/>
      <c r="I46" s="105"/>
      <c r="J46" s="25"/>
      <c r="K46" s="105"/>
      <c r="L46" s="25"/>
    </row>
    <row r="47" spans="1:12" ht="14.25" customHeight="1">
      <c r="A47" s="23">
        <v>39</v>
      </c>
      <c r="B47" s="24">
        <v>338</v>
      </c>
      <c r="C47" s="25"/>
      <c r="D47" s="25"/>
      <c r="E47" s="25"/>
      <c r="F47" s="25"/>
      <c r="G47" s="24"/>
      <c r="H47" s="25"/>
      <c r="I47" s="105"/>
      <c r="J47" s="25"/>
      <c r="K47" s="105"/>
      <c r="L47" s="25"/>
    </row>
    <row r="48" spans="1:12" ht="14.25" customHeight="1">
      <c r="A48" s="23">
        <v>40</v>
      </c>
      <c r="B48" s="24">
        <v>339</v>
      </c>
      <c r="C48" s="25"/>
      <c r="D48" s="25"/>
      <c r="E48" s="25"/>
      <c r="F48" s="25"/>
      <c r="G48" s="24"/>
      <c r="H48" s="25"/>
      <c r="I48" s="105"/>
      <c r="J48" s="25"/>
      <c r="K48" s="105"/>
      <c r="L48" s="25"/>
    </row>
    <row r="49" spans="1:12" ht="14.25" customHeight="1">
      <c r="A49" s="23">
        <v>41</v>
      </c>
      <c r="B49" s="24">
        <v>340</v>
      </c>
      <c r="C49" s="25"/>
      <c r="D49" s="25"/>
      <c r="E49" s="25"/>
      <c r="F49" s="25"/>
      <c r="G49" s="24"/>
      <c r="H49" s="25"/>
      <c r="I49" s="105"/>
      <c r="J49" s="25"/>
      <c r="K49" s="105"/>
      <c r="L49" s="25"/>
    </row>
    <row r="50" spans="1:12" ht="14.25" customHeight="1">
      <c r="A50" s="23">
        <v>42</v>
      </c>
      <c r="B50" s="24">
        <v>341</v>
      </c>
      <c r="C50" s="25"/>
      <c r="D50" s="25"/>
      <c r="E50" s="25"/>
      <c r="F50" s="25"/>
      <c r="G50" s="24"/>
      <c r="H50" s="25"/>
      <c r="I50" s="105"/>
      <c r="J50" s="25"/>
      <c r="K50" s="105"/>
      <c r="L50" s="25"/>
    </row>
    <row r="51" spans="1:12" ht="14.25" customHeight="1">
      <c r="A51" s="23">
        <v>43</v>
      </c>
      <c r="B51" s="24">
        <v>342</v>
      </c>
      <c r="C51" s="25"/>
      <c r="D51" s="25"/>
      <c r="E51" s="25"/>
      <c r="F51" s="25"/>
      <c r="G51" s="24"/>
      <c r="H51" s="25"/>
      <c r="I51" s="105"/>
      <c r="J51" s="25"/>
      <c r="K51" s="105"/>
      <c r="L51" s="25"/>
    </row>
    <row r="52" spans="1:12" ht="14.25" customHeight="1">
      <c r="A52" s="23">
        <v>44</v>
      </c>
      <c r="B52" s="24">
        <v>343</v>
      </c>
      <c r="C52" s="25"/>
      <c r="D52" s="25"/>
      <c r="E52" s="25"/>
      <c r="F52" s="25"/>
      <c r="G52" s="24"/>
      <c r="H52" s="25"/>
      <c r="I52" s="105"/>
      <c r="J52" s="25"/>
      <c r="K52" s="105"/>
      <c r="L52" s="25"/>
    </row>
    <row r="53" spans="1:12" ht="14.25" customHeight="1">
      <c r="A53" s="23">
        <v>45</v>
      </c>
      <c r="B53" s="24">
        <v>344</v>
      </c>
      <c r="C53" s="25"/>
      <c r="D53" s="25"/>
      <c r="E53" s="25"/>
      <c r="F53" s="25"/>
      <c r="G53" s="24"/>
      <c r="H53" s="25"/>
      <c r="I53" s="105"/>
      <c r="J53" s="25"/>
      <c r="K53" s="105"/>
      <c r="L53" s="25"/>
    </row>
    <row r="54" spans="1:12" ht="14.25" customHeight="1">
      <c r="A54" s="23">
        <v>46</v>
      </c>
      <c r="B54" s="24">
        <v>345</v>
      </c>
      <c r="C54" s="25"/>
      <c r="D54" s="25"/>
      <c r="E54" s="25"/>
      <c r="F54" s="25"/>
      <c r="G54" s="24"/>
      <c r="H54" s="25"/>
      <c r="I54" s="105"/>
      <c r="J54" s="25"/>
      <c r="K54" s="105"/>
      <c r="L54" s="25"/>
    </row>
    <row r="55" spans="1:12" ht="14.25" customHeight="1">
      <c r="A55" s="23">
        <v>47</v>
      </c>
      <c r="B55" s="24">
        <v>346</v>
      </c>
      <c r="C55" s="25"/>
      <c r="D55" s="25"/>
      <c r="E55" s="25"/>
      <c r="F55" s="25"/>
      <c r="G55" s="24"/>
      <c r="H55" s="25"/>
      <c r="I55" s="105"/>
      <c r="J55" s="25"/>
      <c r="K55" s="105"/>
      <c r="L55" s="25"/>
    </row>
    <row r="56" spans="1:12" ht="14.25" customHeight="1">
      <c r="A56" s="23">
        <v>48</v>
      </c>
      <c r="B56" s="24">
        <v>347</v>
      </c>
      <c r="C56" s="25"/>
      <c r="D56" s="25"/>
      <c r="E56" s="25"/>
      <c r="F56" s="25"/>
      <c r="G56" s="24"/>
      <c r="H56" s="25"/>
      <c r="I56" s="105"/>
      <c r="J56" s="25"/>
      <c r="K56" s="105"/>
      <c r="L56" s="25"/>
    </row>
    <row r="57" spans="1:12" ht="14.25" customHeight="1">
      <c r="A57" s="23">
        <v>49</v>
      </c>
      <c r="B57" s="24"/>
      <c r="C57" s="25"/>
      <c r="D57" s="25"/>
      <c r="E57" s="25"/>
      <c r="F57" s="25"/>
      <c r="G57" s="24"/>
      <c r="H57" s="25"/>
      <c r="I57" s="105"/>
      <c r="J57" s="25"/>
      <c r="K57" s="105"/>
      <c r="L57" s="25"/>
    </row>
    <row r="58" spans="1:12" ht="14.25" customHeight="1">
      <c r="A58" s="23">
        <v>50</v>
      </c>
      <c r="B58" s="24"/>
      <c r="C58" s="25"/>
      <c r="D58" s="25"/>
      <c r="E58" s="25"/>
      <c r="F58" s="25"/>
      <c r="G58" s="24"/>
      <c r="H58" s="25"/>
      <c r="I58" s="105"/>
      <c r="J58" s="25"/>
      <c r="K58" s="105"/>
      <c r="L58" s="25"/>
    </row>
    <row r="59" spans="1:12" ht="24" customHeight="1">
      <c r="A59" s="27"/>
      <c r="B59" s="27"/>
      <c r="C59" s="27"/>
      <c r="D59" s="27"/>
      <c r="E59" s="27"/>
      <c r="F59" s="28"/>
      <c r="G59" s="27"/>
      <c r="H59" s="27"/>
      <c r="I59" s="27"/>
      <c r="J59" s="27"/>
      <c r="K59" s="27"/>
      <c r="L59" s="27"/>
    </row>
    <row r="60" spans="1:12" ht="20.25" customHeight="1">
      <c r="A60" s="34"/>
      <c r="B60" s="33" t="s">
        <v>77</v>
      </c>
      <c r="C60" s="33">
        <f>IF('①入力'!D14="","",'①入力'!D14)</f>
      </c>
      <c r="D60" s="33" t="s">
        <v>79</v>
      </c>
      <c r="E60" s="33">
        <f>IF('①入力'!$G$16="","",'①入力'!$G$16)</f>
      </c>
      <c r="F60" s="33"/>
      <c r="G60" s="33" t="s">
        <v>80</v>
      </c>
      <c r="H60" s="149">
        <f>IF('①入力'!E26="","",'①入力'!E26)</f>
      </c>
      <c r="I60" s="149"/>
      <c r="J60" s="33" t="s">
        <v>78</v>
      </c>
      <c r="K60" s="149">
        <f>IF('①入力'!G26="","",'①入力'!G26)</f>
      </c>
      <c r="L60" s="149"/>
    </row>
    <row r="61" spans="1:12" ht="13.5">
      <c r="A61" s="29" t="s">
        <v>12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3.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6.5" customHeight="1">
      <c r="A63" s="29" t="str">
        <f>'②男子'!A63</f>
        <v>沖縄県中学校体育連盟会長　　宮城　靖　　殿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3.5">
      <c r="A64" s="162" t="str">
        <f>'①入力'!E29</f>
        <v>平成29年10月2日</v>
      </c>
      <c r="B64" s="163"/>
      <c r="C64" s="164"/>
      <c r="D64" s="30"/>
      <c r="E64" s="30"/>
      <c r="F64" s="175">
        <f>'①入力'!D5</f>
        <v>0</v>
      </c>
      <c r="G64" s="175"/>
      <c r="H64" s="176" t="s">
        <v>13</v>
      </c>
      <c r="I64" s="176"/>
      <c r="J64" s="176"/>
      <c r="K64" s="177" t="str">
        <f>'①入力'!D6&amp;"　印"</f>
        <v>　印</v>
      </c>
      <c r="L64" s="177"/>
    </row>
    <row r="65" spans="1:12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2" s="1" customFormat="1" ht="18.75">
      <c r="A66" s="183" t="str">
        <f>A2</f>
        <v>第５９回沖縄県中学校陸上競技大会　【　女子　】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</row>
    <row r="67" spans="1:12" ht="13.5">
      <c r="A67" s="31" t="str">
        <f>A3</f>
        <v>地区</v>
      </c>
      <c r="B67" s="32" t="str">
        <f>B3</f>
        <v>【</v>
      </c>
      <c r="C67" s="182">
        <f>C3</f>
        <v>0</v>
      </c>
      <c r="D67" s="182"/>
      <c r="E67" s="31" t="str">
        <f>E3</f>
        <v>】</v>
      </c>
      <c r="F67" s="31"/>
      <c r="G67" s="31"/>
      <c r="H67" s="31"/>
      <c r="I67" s="31"/>
      <c r="J67" s="184" t="s">
        <v>22</v>
      </c>
      <c r="K67" s="184"/>
      <c r="L67" s="31"/>
    </row>
    <row r="68" spans="1:12" ht="6.75" customHeight="1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</row>
    <row r="69" spans="1:12" ht="12" customHeight="1">
      <c r="A69" s="169" t="s">
        <v>5</v>
      </c>
      <c r="B69" s="169" t="s">
        <v>6</v>
      </c>
      <c r="C69" s="180" t="s">
        <v>0</v>
      </c>
      <c r="D69" s="181"/>
      <c r="E69" s="169" t="s">
        <v>20</v>
      </c>
      <c r="F69" s="169" t="s">
        <v>8</v>
      </c>
      <c r="G69" s="169" t="s">
        <v>10</v>
      </c>
      <c r="H69" s="172" t="s">
        <v>1</v>
      </c>
      <c r="I69" s="173"/>
      <c r="J69" s="173"/>
      <c r="K69" s="173"/>
      <c r="L69" s="174"/>
    </row>
    <row r="70" spans="1:12" ht="12" customHeight="1">
      <c r="A70" s="170"/>
      <c r="B70" s="170"/>
      <c r="C70" s="26" t="s">
        <v>29</v>
      </c>
      <c r="D70" s="26" t="s">
        <v>30</v>
      </c>
      <c r="E70" s="170"/>
      <c r="F70" s="171"/>
      <c r="G70" s="170"/>
      <c r="H70" s="23">
        <v>1</v>
      </c>
      <c r="I70" s="23" t="s">
        <v>11</v>
      </c>
      <c r="J70" s="23">
        <v>2</v>
      </c>
      <c r="K70" s="23" t="s">
        <v>11</v>
      </c>
      <c r="L70" s="23" t="s">
        <v>7</v>
      </c>
    </row>
    <row r="71" spans="1:12" ht="12" customHeight="1">
      <c r="A71" s="167" t="s">
        <v>2</v>
      </c>
      <c r="B71" s="167">
        <v>1234</v>
      </c>
      <c r="C71" s="150" t="s">
        <v>75</v>
      </c>
      <c r="D71" s="150" t="s">
        <v>74</v>
      </c>
      <c r="E71" s="150" t="s">
        <v>28</v>
      </c>
      <c r="F71" s="157">
        <v>1</v>
      </c>
      <c r="G71" s="167" t="s">
        <v>9</v>
      </c>
      <c r="H71" s="150" t="s">
        <v>4</v>
      </c>
      <c r="I71" s="150">
        <v>12.32</v>
      </c>
      <c r="J71" s="150" t="s">
        <v>3</v>
      </c>
      <c r="K71" s="150">
        <v>5.02</v>
      </c>
      <c r="L71" s="150" t="s">
        <v>21</v>
      </c>
    </row>
    <row r="72" spans="1:12" ht="12" customHeight="1">
      <c r="A72" s="167"/>
      <c r="B72" s="167"/>
      <c r="C72" s="151"/>
      <c r="D72" s="151"/>
      <c r="E72" s="151"/>
      <c r="F72" s="158"/>
      <c r="G72" s="167"/>
      <c r="H72" s="151"/>
      <c r="I72" s="151"/>
      <c r="J72" s="151"/>
      <c r="K72" s="151"/>
      <c r="L72" s="151"/>
    </row>
    <row r="73" spans="1:12" ht="14.25" customHeight="1">
      <c r="A73" s="23">
        <v>51</v>
      </c>
      <c r="B73" s="24"/>
      <c r="C73" s="25"/>
      <c r="D73" s="25"/>
      <c r="E73" s="25"/>
      <c r="F73" s="25"/>
      <c r="G73" s="24"/>
      <c r="H73" s="25"/>
      <c r="I73" s="105"/>
      <c r="J73" s="25"/>
      <c r="K73" s="105"/>
      <c r="L73" s="25"/>
    </row>
    <row r="74" spans="1:12" ht="14.25" customHeight="1">
      <c r="A74" s="23">
        <v>52</v>
      </c>
      <c r="B74" s="24"/>
      <c r="C74" s="25"/>
      <c r="D74" s="25"/>
      <c r="E74" s="25"/>
      <c r="F74" s="25"/>
      <c r="G74" s="24"/>
      <c r="H74" s="25"/>
      <c r="I74" s="105"/>
      <c r="J74" s="25"/>
      <c r="K74" s="105"/>
      <c r="L74" s="25"/>
    </row>
    <row r="75" spans="1:12" ht="14.25" customHeight="1">
      <c r="A75" s="23">
        <v>53</v>
      </c>
      <c r="B75" s="24"/>
      <c r="C75" s="25"/>
      <c r="D75" s="25"/>
      <c r="E75" s="25"/>
      <c r="F75" s="25"/>
      <c r="G75" s="24"/>
      <c r="H75" s="25"/>
      <c r="I75" s="105"/>
      <c r="J75" s="25"/>
      <c r="K75" s="105"/>
      <c r="L75" s="25"/>
    </row>
    <row r="76" spans="1:12" ht="14.25" customHeight="1">
      <c r="A76" s="23">
        <v>54</v>
      </c>
      <c r="B76" s="24"/>
      <c r="C76" s="25"/>
      <c r="D76" s="25"/>
      <c r="E76" s="25"/>
      <c r="F76" s="25"/>
      <c r="G76" s="24"/>
      <c r="H76" s="25"/>
      <c r="I76" s="105"/>
      <c r="J76" s="25"/>
      <c r="K76" s="105"/>
      <c r="L76" s="25"/>
    </row>
    <row r="77" spans="1:12" ht="14.25" customHeight="1">
      <c r="A77" s="23">
        <v>55</v>
      </c>
      <c r="B77" s="24"/>
      <c r="C77" s="25"/>
      <c r="D77" s="25"/>
      <c r="E77" s="25"/>
      <c r="F77" s="25"/>
      <c r="G77" s="24"/>
      <c r="H77" s="25"/>
      <c r="I77" s="105"/>
      <c r="J77" s="25"/>
      <c r="K77" s="105"/>
      <c r="L77" s="25"/>
    </row>
    <row r="78" spans="1:12" ht="14.25" customHeight="1">
      <c r="A78" s="3">
        <v>56</v>
      </c>
      <c r="B78" s="17"/>
      <c r="C78" s="25"/>
      <c r="D78" s="25"/>
      <c r="E78" s="25"/>
      <c r="F78" s="25"/>
      <c r="G78" s="24"/>
      <c r="H78" s="25"/>
      <c r="I78" s="105"/>
      <c r="J78" s="25"/>
      <c r="K78" s="105"/>
      <c r="L78" s="25"/>
    </row>
    <row r="79" spans="1:12" ht="14.25" customHeight="1">
      <c r="A79" s="3">
        <v>57</v>
      </c>
      <c r="B79" s="17"/>
      <c r="C79" s="18"/>
      <c r="D79" s="18"/>
      <c r="E79" s="18"/>
      <c r="F79" s="18"/>
      <c r="G79" s="17"/>
      <c r="H79" s="18"/>
      <c r="I79" s="106"/>
      <c r="J79" s="18"/>
      <c r="K79" s="106"/>
      <c r="L79" s="18"/>
    </row>
    <row r="80" spans="1:12" ht="14.25" customHeight="1">
      <c r="A80" s="3">
        <v>58</v>
      </c>
      <c r="B80" s="17"/>
      <c r="C80" s="18"/>
      <c r="D80" s="18"/>
      <c r="E80" s="18"/>
      <c r="F80" s="18"/>
      <c r="G80" s="17"/>
      <c r="H80" s="18"/>
      <c r="I80" s="106"/>
      <c r="J80" s="18"/>
      <c r="K80" s="106"/>
      <c r="L80" s="18"/>
    </row>
    <row r="81" spans="1:12" ht="14.25" customHeight="1">
      <c r="A81" s="3">
        <v>59</v>
      </c>
      <c r="B81" s="17"/>
      <c r="C81" s="18"/>
      <c r="D81" s="18"/>
      <c r="E81" s="18"/>
      <c r="F81" s="18"/>
      <c r="G81" s="17"/>
      <c r="H81" s="18"/>
      <c r="I81" s="106"/>
      <c r="J81" s="18"/>
      <c r="K81" s="106"/>
      <c r="L81" s="18"/>
    </row>
    <row r="82" spans="1:12" ht="14.25" customHeight="1">
      <c r="A82" s="3">
        <v>60</v>
      </c>
      <c r="B82" s="17"/>
      <c r="C82" s="18"/>
      <c r="D82" s="18"/>
      <c r="E82" s="18"/>
      <c r="F82" s="18"/>
      <c r="G82" s="17"/>
      <c r="H82" s="18"/>
      <c r="I82" s="106"/>
      <c r="J82" s="18"/>
      <c r="K82" s="106"/>
      <c r="L82" s="18"/>
    </row>
    <row r="83" spans="1:12" ht="14.25" customHeight="1">
      <c r="A83" s="3">
        <v>61</v>
      </c>
      <c r="B83" s="17"/>
      <c r="C83" s="18"/>
      <c r="D83" s="18"/>
      <c r="E83" s="18"/>
      <c r="F83" s="18"/>
      <c r="G83" s="17"/>
      <c r="H83" s="18"/>
      <c r="I83" s="106"/>
      <c r="J83" s="18"/>
      <c r="K83" s="106"/>
      <c r="L83" s="18"/>
    </row>
    <row r="84" spans="1:12" ht="14.25" customHeight="1">
      <c r="A84" s="3">
        <v>62</v>
      </c>
      <c r="B84" s="17"/>
      <c r="C84" s="18"/>
      <c r="D84" s="18"/>
      <c r="E84" s="18"/>
      <c r="F84" s="18"/>
      <c r="G84" s="17"/>
      <c r="H84" s="18"/>
      <c r="I84" s="106"/>
      <c r="J84" s="18"/>
      <c r="K84" s="106"/>
      <c r="L84" s="18"/>
    </row>
    <row r="85" spans="1:12" ht="14.25" customHeight="1">
      <c r="A85" s="3">
        <v>63</v>
      </c>
      <c r="B85" s="17"/>
      <c r="C85" s="18"/>
      <c r="D85" s="18"/>
      <c r="E85" s="18"/>
      <c r="F85" s="18"/>
      <c r="G85" s="17"/>
      <c r="H85" s="18"/>
      <c r="I85" s="106"/>
      <c r="J85" s="18"/>
      <c r="K85" s="106"/>
      <c r="L85" s="18"/>
    </row>
    <row r="86" spans="1:12" ht="14.25" customHeight="1">
      <c r="A86" s="3">
        <v>64</v>
      </c>
      <c r="B86" s="17"/>
      <c r="C86" s="18"/>
      <c r="D86" s="18"/>
      <c r="E86" s="18"/>
      <c r="F86" s="18"/>
      <c r="G86" s="17"/>
      <c r="H86" s="18"/>
      <c r="I86" s="106"/>
      <c r="J86" s="18"/>
      <c r="K86" s="106"/>
      <c r="L86" s="18"/>
    </row>
    <row r="87" spans="1:12" ht="14.25" customHeight="1">
      <c r="A87" s="3">
        <v>65</v>
      </c>
      <c r="B87" s="17"/>
      <c r="C87" s="18"/>
      <c r="D87" s="18"/>
      <c r="E87" s="18"/>
      <c r="F87" s="18"/>
      <c r="G87" s="17"/>
      <c r="H87" s="18"/>
      <c r="I87" s="106"/>
      <c r="J87" s="18"/>
      <c r="K87" s="106"/>
      <c r="L87" s="18"/>
    </row>
    <row r="88" spans="1:12" ht="14.25" customHeight="1">
      <c r="A88" s="3">
        <v>66</v>
      </c>
      <c r="B88" s="17"/>
      <c r="C88" s="18"/>
      <c r="D88" s="18"/>
      <c r="E88" s="18"/>
      <c r="F88" s="18"/>
      <c r="G88" s="17"/>
      <c r="H88" s="18"/>
      <c r="I88" s="106"/>
      <c r="J88" s="18"/>
      <c r="K88" s="106"/>
      <c r="L88" s="18"/>
    </row>
    <row r="89" spans="1:12" ht="14.25" customHeight="1">
      <c r="A89" s="3">
        <v>67</v>
      </c>
      <c r="B89" s="17"/>
      <c r="C89" s="18"/>
      <c r="D89" s="18"/>
      <c r="E89" s="18"/>
      <c r="F89" s="18"/>
      <c r="G89" s="17"/>
      <c r="H89" s="18"/>
      <c r="I89" s="106"/>
      <c r="J89" s="18"/>
      <c r="K89" s="106"/>
      <c r="L89" s="18"/>
    </row>
    <row r="90" spans="1:12" ht="14.25" customHeight="1">
      <c r="A90" s="3">
        <v>68</v>
      </c>
      <c r="B90" s="17"/>
      <c r="C90" s="18"/>
      <c r="D90" s="18"/>
      <c r="E90" s="18"/>
      <c r="F90" s="18"/>
      <c r="G90" s="17"/>
      <c r="H90" s="18"/>
      <c r="I90" s="106"/>
      <c r="J90" s="18"/>
      <c r="K90" s="106"/>
      <c r="L90" s="18"/>
    </row>
    <row r="91" spans="1:12" ht="14.25" customHeight="1">
      <c r="A91" s="3">
        <v>69</v>
      </c>
      <c r="B91" s="17"/>
      <c r="C91" s="18"/>
      <c r="D91" s="18"/>
      <c r="E91" s="18"/>
      <c r="F91" s="18"/>
      <c r="G91" s="17"/>
      <c r="H91" s="18"/>
      <c r="I91" s="106"/>
      <c r="J91" s="18"/>
      <c r="K91" s="106"/>
      <c r="L91" s="18"/>
    </row>
    <row r="92" spans="1:12" ht="14.25" customHeight="1">
      <c r="A92" s="3">
        <v>70</v>
      </c>
      <c r="B92" s="17"/>
      <c r="C92" s="18"/>
      <c r="D92" s="18"/>
      <c r="E92" s="18"/>
      <c r="F92" s="18"/>
      <c r="G92" s="17"/>
      <c r="H92" s="18"/>
      <c r="I92" s="106"/>
      <c r="J92" s="18"/>
      <c r="K92" s="106"/>
      <c r="L92" s="18"/>
    </row>
    <row r="93" spans="1:12" ht="14.25" customHeight="1">
      <c r="A93" s="3">
        <v>71</v>
      </c>
      <c r="B93" s="17"/>
      <c r="C93" s="18"/>
      <c r="D93" s="18"/>
      <c r="E93" s="18"/>
      <c r="F93" s="18"/>
      <c r="G93" s="17"/>
      <c r="H93" s="18"/>
      <c r="I93" s="106"/>
      <c r="J93" s="18"/>
      <c r="K93" s="106"/>
      <c r="L93" s="18"/>
    </row>
    <row r="94" spans="1:12" ht="14.25" customHeight="1">
      <c r="A94" s="3">
        <v>72</v>
      </c>
      <c r="B94" s="17"/>
      <c r="C94" s="18"/>
      <c r="D94" s="18"/>
      <c r="E94" s="18"/>
      <c r="F94" s="18"/>
      <c r="G94" s="17"/>
      <c r="H94" s="18"/>
      <c r="I94" s="106"/>
      <c r="J94" s="18"/>
      <c r="K94" s="106"/>
      <c r="L94" s="18"/>
    </row>
    <row r="95" spans="1:12" ht="14.25" customHeight="1">
      <c r="A95" s="3">
        <v>73</v>
      </c>
      <c r="B95" s="17"/>
      <c r="C95" s="18"/>
      <c r="D95" s="18"/>
      <c r="E95" s="18"/>
      <c r="F95" s="18"/>
      <c r="G95" s="17"/>
      <c r="H95" s="18"/>
      <c r="I95" s="106"/>
      <c r="J95" s="18"/>
      <c r="K95" s="106"/>
      <c r="L95" s="18"/>
    </row>
    <row r="96" spans="1:12" ht="14.25" customHeight="1">
      <c r="A96" s="3">
        <v>74</v>
      </c>
      <c r="B96" s="17"/>
      <c r="C96" s="18"/>
      <c r="D96" s="18"/>
      <c r="E96" s="18"/>
      <c r="F96" s="18"/>
      <c r="G96" s="17"/>
      <c r="H96" s="18"/>
      <c r="I96" s="106"/>
      <c r="J96" s="18"/>
      <c r="K96" s="106"/>
      <c r="L96" s="18"/>
    </row>
    <row r="97" spans="1:12" ht="14.25" customHeight="1">
      <c r="A97" s="3">
        <v>75</v>
      </c>
      <c r="B97" s="17"/>
      <c r="C97" s="18"/>
      <c r="D97" s="18"/>
      <c r="E97" s="18"/>
      <c r="F97" s="18"/>
      <c r="G97" s="17"/>
      <c r="H97" s="18"/>
      <c r="I97" s="106"/>
      <c r="J97" s="18"/>
      <c r="K97" s="106"/>
      <c r="L97" s="18"/>
    </row>
    <row r="98" spans="1:12" ht="14.25" customHeight="1">
      <c r="A98" s="3">
        <v>76</v>
      </c>
      <c r="B98" s="17"/>
      <c r="C98" s="18"/>
      <c r="D98" s="18"/>
      <c r="E98" s="18"/>
      <c r="F98" s="18"/>
      <c r="G98" s="17"/>
      <c r="H98" s="18"/>
      <c r="I98" s="106"/>
      <c r="J98" s="18"/>
      <c r="K98" s="106"/>
      <c r="L98" s="18"/>
    </row>
    <row r="99" spans="1:12" ht="14.25" customHeight="1">
      <c r="A99" s="3">
        <v>77</v>
      </c>
      <c r="B99" s="17"/>
      <c r="C99" s="18"/>
      <c r="D99" s="18"/>
      <c r="E99" s="18"/>
      <c r="F99" s="18"/>
      <c r="G99" s="17"/>
      <c r="H99" s="18"/>
      <c r="I99" s="106"/>
      <c r="J99" s="18"/>
      <c r="K99" s="106"/>
      <c r="L99" s="18"/>
    </row>
    <row r="100" spans="1:12" ht="14.25" customHeight="1">
      <c r="A100" s="3">
        <v>78</v>
      </c>
      <c r="B100" s="17"/>
      <c r="C100" s="18"/>
      <c r="D100" s="18"/>
      <c r="E100" s="18"/>
      <c r="F100" s="18"/>
      <c r="G100" s="17"/>
      <c r="H100" s="18"/>
      <c r="I100" s="106"/>
      <c r="J100" s="18"/>
      <c r="K100" s="106"/>
      <c r="L100" s="18"/>
    </row>
    <row r="101" spans="1:12" ht="14.25" customHeight="1">
      <c r="A101" s="3">
        <v>79</v>
      </c>
      <c r="B101" s="17"/>
      <c r="C101" s="18"/>
      <c r="D101" s="18"/>
      <c r="E101" s="18"/>
      <c r="F101" s="18"/>
      <c r="G101" s="17"/>
      <c r="H101" s="18"/>
      <c r="I101" s="106"/>
      <c r="J101" s="18"/>
      <c r="K101" s="106"/>
      <c r="L101" s="18"/>
    </row>
    <row r="102" spans="1:12" ht="14.25" customHeight="1">
      <c r="A102" s="3">
        <v>80</v>
      </c>
      <c r="B102" s="17"/>
      <c r="C102" s="18"/>
      <c r="D102" s="18"/>
      <c r="E102" s="18"/>
      <c r="F102" s="18"/>
      <c r="G102" s="17"/>
      <c r="H102" s="18"/>
      <c r="I102" s="106"/>
      <c r="J102" s="18"/>
      <c r="K102" s="106"/>
      <c r="L102" s="18"/>
    </row>
    <row r="103" spans="1:12" ht="14.25" customHeight="1">
      <c r="A103" s="3">
        <v>81</v>
      </c>
      <c r="B103" s="17"/>
      <c r="C103" s="18"/>
      <c r="D103" s="18"/>
      <c r="E103" s="18"/>
      <c r="F103" s="18"/>
      <c r="G103" s="17"/>
      <c r="H103" s="18"/>
      <c r="I103" s="106"/>
      <c r="J103" s="18"/>
      <c r="K103" s="106"/>
      <c r="L103" s="18"/>
    </row>
    <row r="104" spans="1:12" ht="14.25" customHeight="1">
      <c r="A104" s="3">
        <v>82</v>
      </c>
      <c r="B104" s="17"/>
      <c r="C104" s="18"/>
      <c r="D104" s="18"/>
      <c r="E104" s="18"/>
      <c r="F104" s="18"/>
      <c r="G104" s="17"/>
      <c r="H104" s="18"/>
      <c r="I104" s="106"/>
      <c r="J104" s="18"/>
      <c r="K104" s="106"/>
      <c r="L104" s="18"/>
    </row>
    <row r="105" spans="1:12" ht="14.25" customHeight="1">
      <c r="A105" s="3">
        <v>83</v>
      </c>
      <c r="B105" s="17"/>
      <c r="C105" s="18"/>
      <c r="D105" s="18"/>
      <c r="E105" s="18"/>
      <c r="F105" s="18"/>
      <c r="G105" s="17"/>
      <c r="H105" s="18"/>
      <c r="I105" s="106"/>
      <c r="J105" s="18"/>
      <c r="K105" s="106"/>
      <c r="L105" s="18"/>
    </row>
    <row r="106" spans="1:12" ht="14.25" customHeight="1">
      <c r="A106" s="3">
        <v>84</v>
      </c>
      <c r="B106" s="17"/>
      <c r="C106" s="18"/>
      <c r="D106" s="18"/>
      <c r="E106" s="18"/>
      <c r="F106" s="18"/>
      <c r="G106" s="17"/>
      <c r="H106" s="18"/>
      <c r="I106" s="106"/>
      <c r="J106" s="18"/>
      <c r="K106" s="106"/>
      <c r="L106" s="18"/>
    </row>
    <row r="107" spans="1:12" ht="14.25" customHeight="1">
      <c r="A107" s="3">
        <v>85</v>
      </c>
      <c r="B107" s="17"/>
      <c r="C107" s="18"/>
      <c r="D107" s="18"/>
      <c r="E107" s="18"/>
      <c r="F107" s="18"/>
      <c r="G107" s="17"/>
      <c r="H107" s="18"/>
      <c r="I107" s="106"/>
      <c r="J107" s="18"/>
      <c r="K107" s="106"/>
      <c r="L107" s="18"/>
    </row>
    <row r="108" spans="1:12" ht="14.25" customHeight="1">
      <c r="A108" s="3">
        <v>86</v>
      </c>
      <c r="B108" s="17"/>
      <c r="C108" s="18"/>
      <c r="D108" s="18"/>
      <c r="E108" s="18"/>
      <c r="F108" s="18"/>
      <c r="G108" s="17"/>
      <c r="H108" s="18"/>
      <c r="I108" s="106"/>
      <c r="J108" s="18"/>
      <c r="K108" s="106"/>
      <c r="L108" s="18"/>
    </row>
    <row r="109" spans="1:12" ht="14.25" customHeight="1">
      <c r="A109" s="3">
        <v>87</v>
      </c>
      <c r="B109" s="17"/>
      <c r="C109" s="18"/>
      <c r="D109" s="18"/>
      <c r="E109" s="18"/>
      <c r="F109" s="18"/>
      <c r="G109" s="17"/>
      <c r="H109" s="18"/>
      <c r="I109" s="106"/>
      <c r="J109" s="18"/>
      <c r="K109" s="106"/>
      <c r="L109" s="18"/>
    </row>
    <row r="110" spans="1:12" ht="14.25" customHeight="1">
      <c r="A110" s="3">
        <v>88</v>
      </c>
      <c r="B110" s="17"/>
      <c r="C110" s="18"/>
      <c r="D110" s="18"/>
      <c r="E110" s="18"/>
      <c r="F110" s="18"/>
      <c r="G110" s="17"/>
      <c r="H110" s="18"/>
      <c r="I110" s="106"/>
      <c r="J110" s="18"/>
      <c r="K110" s="106"/>
      <c r="L110" s="18"/>
    </row>
    <row r="111" spans="1:12" ht="14.25" customHeight="1">
      <c r="A111" s="3">
        <v>89</v>
      </c>
      <c r="B111" s="17"/>
      <c r="C111" s="18"/>
      <c r="D111" s="18"/>
      <c r="E111" s="18"/>
      <c r="F111" s="18"/>
      <c r="G111" s="17"/>
      <c r="H111" s="18"/>
      <c r="I111" s="106"/>
      <c r="J111" s="18"/>
      <c r="K111" s="106"/>
      <c r="L111" s="18"/>
    </row>
    <row r="112" spans="1:12" ht="14.25" customHeight="1">
      <c r="A112" s="3">
        <v>90</v>
      </c>
      <c r="B112" s="17"/>
      <c r="C112" s="18"/>
      <c r="D112" s="18"/>
      <c r="E112" s="18"/>
      <c r="F112" s="18"/>
      <c r="G112" s="17"/>
      <c r="H112" s="18"/>
      <c r="I112" s="106"/>
      <c r="J112" s="18"/>
      <c r="K112" s="106"/>
      <c r="L112" s="18"/>
    </row>
    <row r="113" spans="1:12" ht="14.25" customHeight="1">
      <c r="A113" s="3">
        <v>91</v>
      </c>
      <c r="B113" s="17"/>
      <c r="C113" s="18"/>
      <c r="D113" s="18"/>
      <c r="E113" s="18"/>
      <c r="F113" s="18"/>
      <c r="G113" s="17"/>
      <c r="H113" s="18"/>
      <c r="I113" s="106"/>
      <c r="J113" s="18"/>
      <c r="K113" s="106"/>
      <c r="L113" s="18"/>
    </row>
    <row r="114" spans="1:12" ht="14.25" customHeight="1">
      <c r="A114" s="3">
        <v>92</v>
      </c>
      <c r="B114" s="17"/>
      <c r="C114" s="18"/>
      <c r="D114" s="18"/>
      <c r="E114" s="18"/>
      <c r="F114" s="18"/>
      <c r="G114" s="17"/>
      <c r="H114" s="18"/>
      <c r="I114" s="106"/>
      <c r="J114" s="18"/>
      <c r="K114" s="106"/>
      <c r="L114" s="18"/>
    </row>
    <row r="115" spans="1:12" ht="14.25" customHeight="1">
      <c r="A115" s="3">
        <v>93</v>
      </c>
      <c r="B115" s="17"/>
      <c r="C115" s="18"/>
      <c r="D115" s="18"/>
      <c r="E115" s="18"/>
      <c r="F115" s="18"/>
      <c r="G115" s="17"/>
      <c r="H115" s="18"/>
      <c r="I115" s="106"/>
      <c r="J115" s="18"/>
      <c r="K115" s="106"/>
      <c r="L115" s="18"/>
    </row>
    <row r="116" spans="1:12" ht="14.25" customHeight="1">
      <c r="A116" s="3">
        <v>94</v>
      </c>
      <c r="B116" s="17"/>
      <c r="C116" s="18"/>
      <c r="D116" s="18"/>
      <c r="E116" s="18"/>
      <c r="F116" s="18"/>
      <c r="G116" s="17"/>
      <c r="H116" s="18"/>
      <c r="I116" s="106"/>
      <c r="J116" s="18"/>
      <c r="K116" s="106"/>
      <c r="L116" s="18"/>
    </row>
    <row r="117" spans="1:12" ht="14.25" customHeight="1">
      <c r="A117" s="3">
        <v>95</v>
      </c>
      <c r="B117" s="17"/>
      <c r="C117" s="18"/>
      <c r="D117" s="18"/>
      <c r="E117" s="18"/>
      <c r="F117" s="18"/>
      <c r="G117" s="17"/>
      <c r="H117" s="18"/>
      <c r="I117" s="106"/>
      <c r="J117" s="18"/>
      <c r="K117" s="106"/>
      <c r="L117" s="18"/>
    </row>
    <row r="118" spans="1:12" ht="14.25" customHeight="1">
      <c r="A118" s="3">
        <v>96</v>
      </c>
      <c r="B118" s="17"/>
      <c r="C118" s="18"/>
      <c r="D118" s="18"/>
      <c r="E118" s="18"/>
      <c r="F118" s="18"/>
      <c r="G118" s="17"/>
      <c r="H118" s="18"/>
      <c r="I118" s="106"/>
      <c r="J118" s="18"/>
      <c r="K118" s="106"/>
      <c r="L118" s="18"/>
    </row>
    <row r="119" spans="1:12" ht="14.25" customHeight="1">
      <c r="A119" s="3">
        <v>97</v>
      </c>
      <c r="B119" s="17"/>
      <c r="C119" s="18"/>
      <c r="D119" s="18"/>
      <c r="E119" s="18"/>
      <c r="F119" s="18"/>
      <c r="G119" s="17"/>
      <c r="H119" s="18"/>
      <c r="I119" s="106"/>
      <c r="J119" s="18"/>
      <c r="K119" s="106"/>
      <c r="L119" s="18"/>
    </row>
    <row r="120" spans="1:12" ht="14.25" customHeight="1">
      <c r="A120" s="3">
        <v>98</v>
      </c>
      <c r="B120" s="17"/>
      <c r="C120" s="18"/>
      <c r="D120" s="18"/>
      <c r="E120" s="18"/>
      <c r="F120" s="18"/>
      <c r="G120" s="17"/>
      <c r="H120" s="18"/>
      <c r="I120" s="106"/>
      <c r="J120" s="18"/>
      <c r="K120" s="106"/>
      <c r="L120" s="18"/>
    </row>
    <row r="121" spans="1:12" ht="14.25" customHeight="1">
      <c r="A121" s="3">
        <v>99</v>
      </c>
      <c r="B121" s="17"/>
      <c r="C121" s="18"/>
      <c r="D121" s="18"/>
      <c r="E121" s="18"/>
      <c r="F121" s="18"/>
      <c r="G121" s="17"/>
      <c r="H121" s="18"/>
      <c r="I121" s="106"/>
      <c r="J121" s="18"/>
      <c r="K121" s="106"/>
      <c r="L121" s="18"/>
    </row>
    <row r="122" spans="1:12" ht="14.25" customHeight="1">
      <c r="A122" s="3">
        <v>100</v>
      </c>
      <c r="B122" s="17"/>
      <c r="C122" s="18"/>
      <c r="D122" s="18"/>
      <c r="E122" s="18"/>
      <c r="F122" s="18"/>
      <c r="G122" s="17"/>
      <c r="H122" s="18"/>
      <c r="I122" s="106"/>
      <c r="J122" s="18"/>
      <c r="K122" s="106"/>
      <c r="L122" s="18"/>
    </row>
    <row r="123" spans="1:12" ht="20.25" customHeight="1">
      <c r="A123" s="34"/>
      <c r="B123" s="33" t="s">
        <v>77</v>
      </c>
      <c r="C123" s="33">
        <f>C60</f>
      </c>
      <c r="D123" s="33" t="s">
        <v>79</v>
      </c>
      <c r="E123" s="33">
        <f>E60</f>
      </c>
      <c r="F123" s="33"/>
      <c r="G123" s="33" t="s">
        <v>80</v>
      </c>
      <c r="H123" s="149">
        <f>H60</f>
      </c>
      <c r="I123" s="149"/>
      <c r="J123" s="33" t="s">
        <v>78</v>
      </c>
      <c r="K123" s="149">
        <f>K60</f>
      </c>
      <c r="L123" s="149"/>
    </row>
    <row r="124" ht="13.5">
      <c r="A124" t="s">
        <v>12</v>
      </c>
    </row>
    <row r="125" ht="6" customHeight="1"/>
    <row r="126" ht="16.5" customHeight="1">
      <c r="A126" t="str">
        <f>A63</f>
        <v>沖縄県中学校体育連盟会長　　宮城　靖　　殿</v>
      </c>
    </row>
    <row r="127" spans="1:12" ht="13.5">
      <c r="A127" s="152" t="str">
        <f>A64</f>
        <v>平成29年10月2日</v>
      </c>
      <c r="B127" s="152"/>
      <c r="C127" s="152"/>
      <c r="D127" s="11"/>
      <c r="E127" s="11"/>
      <c r="F127" s="153">
        <f>F64</f>
        <v>0</v>
      </c>
      <c r="G127" s="153"/>
      <c r="H127" s="152" t="s">
        <v>13</v>
      </c>
      <c r="I127" s="152"/>
      <c r="J127" s="152"/>
      <c r="K127" s="154" t="str">
        <f>K64</f>
        <v>　印</v>
      </c>
      <c r="L127" s="154"/>
    </row>
    <row r="130" ht="13.5">
      <c r="N130" s="20" t="s">
        <v>53</v>
      </c>
    </row>
    <row r="131" ht="13.5">
      <c r="N131" s="20" t="s">
        <v>71</v>
      </c>
    </row>
    <row r="132" ht="13.5">
      <c r="N132" s="20" t="s">
        <v>55</v>
      </c>
    </row>
    <row r="133" ht="13.5">
      <c r="N133" s="20" t="s">
        <v>56</v>
      </c>
    </row>
    <row r="134" ht="13.5">
      <c r="N134" s="20" t="s">
        <v>72</v>
      </c>
    </row>
    <row r="135" ht="13.5">
      <c r="N135" s="20" t="s">
        <v>48</v>
      </c>
    </row>
    <row r="136" ht="13.5">
      <c r="N136" s="20" t="s">
        <v>58</v>
      </c>
    </row>
    <row r="137" ht="13.5">
      <c r="N137" s="20" t="s">
        <v>59</v>
      </c>
    </row>
    <row r="138" ht="13.5">
      <c r="N138" s="20" t="s">
        <v>61</v>
      </c>
    </row>
    <row r="139" ht="13.5">
      <c r="N139" s="20" t="s">
        <v>62</v>
      </c>
    </row>
    <row r="140" ht="13.5">
      <c r="N140" s="20" t="s">
        <v>73</v>
      </c>
    </row>
    <row r="141" ht="13.5">
      <c r="N141" s="20" t="s">
        <v>49</v>
      </c>
    </row>
    <row r="142" ht="13.5">
      <c r="N142" s="20" t="s">
        <v>51</v>
      </c>
    </row>
    <row r="143" ht="13.5">
      <c r="N143" s="20" t="s">
        <v>52</v>
      </c>
    </row>
    <row r="144" ht="13.5">
      <c r="N144" s="20" t="s">
        <v>47</v>
      </c>
    </row>
    <row r="145" ht="13.5">
      <c r="N145" s="20" t="s">
        <v>65</v>
      </c>
    </row>
    <row r="146" ht="13.5">
      <c r="N146" s="20" t="s">
        <v>66</v>
      </c>
    </row>
    <row r="147" ht="13.5">
      <c r="N147" s="20" t="s">
        <v>67</v>
      </c>
    </row>
    <row r="148" ht="13.5">
      <c r="N148" s="20" t="s">
        <v>68</v>
      </c>
    </row>
    <row r="149" ht="13.5">
      <c r="N149" s="20" t="s">
        <v>70</v>
      </c>
    </row>
    <row r="150" ht="13.5">
      <c r="N150" s="20" t="s">
        <v>69</v>
      </c>
    </row>
  </sheetData>
  <sheetProtection/>
  <mergeCells count="60">
    <mergeCell ref="H7:H8"/>
    <mergeCell ref="I7:I8"/>
    <mergeCell ref="J7:J8"/>
    <mergeCell ref="K7:K8"/>
    <mergeCell ref="L7:L8"/>
    <mergeCell ref="D7:D8"/>
    <mergeCell ref="A7:A8"/>
    <mergeCell ref="B7:B8"/>
    <mergeCell ref="C7:C8"/>
    <mergeCell ref="E7:E8"/>
    <mergeCell ref="F7:F8"/>
    <mergeCell ref="G7:G8"/>
    <mergeCell ref="H71:H72"/>
    <mergeCell ref="I71:I72"/>
    <mergeCell ref="J71:J72"/>
    <mergeCell ref="K71:K72"/>
    <mergeCell ref="L71:L72"/>
    <mergeCell ref="D71:D72"/>
    <mergeCell ref="A71:A72"/>
    <mergeCell ref="B71:B72"/>
    <mergeCell ref="C71:C72"/>
    <mergeCell ref="E71:E72"/>
    <mergeCell ref="F71:F72"/>
    <mergeCell ref="G71:G72"/>
    <mergeCell ref="C5:D5"/>
    <mergeCell ref="C3:D3"/>
    <mergeCell ref="C69:D69"/>
    <mergeCell ref="C67:D67"/>
    <mergeCell ref="A66:L66"/>
    <mergeCell ref="J67:K67"/>
    <mergeCell ref="A68:G68"/>
    <mergeCell ref="H68:L68"/>
    <mergeCell ref="A69:A70"/>
    <mergeCell ref="B69:B70"/>
    <mergeCell ref="A64:C64"/>
    <mergeCell ref="F64:G64"/>
    <mergeCell ref="H64:J64"/>
    <mergeCell ref="K64:L64"/>
    <mergeCell ref="H60:I60"/>
    <mergeCell ref="K60:L60"/>
    <mergeCell ref="A2:L2"/>
    <mergeCell ref="J3:K3"/>
    <mergeCell ref="A4:G4"/>
    <mergeCell ref="H4:L4"/>
    <mergeCell ref="A5:A6"/>
    <mergeCell ref="B5:B6"/>
    <mergeCell ref="E5:E6"/>
    <mergeCell ref="F5:F6"/>
    <mergeCell ref="G5:G6"/>
    <mergeCell ref="H5:L5"/>
    <mergeCell ref="A127:C127"/>
    <mergeCell ref="F127:G127"/>
    <mergeCell ref="E69:E70"/>
    <mergeCell ref="F69:F70"/>
    <mergeCell ref="H127:J127"/>
    <mergeCell ref="K127:L127"/>
    <mergeCell ref="G69:G70"/>
    <mergeCell ref="H69:L69"/>
    <mergeCell ref="H123:I123"/>
    <mergeCell ref="K123:L123"/>
  </mergeCells>
  <dataValidations count="4">
    <dataValidation allowBlank="1" showInputMessage="1" showErrorMessage="1" imeMode="disabled" sqref="K73:K122 B73:B122 F73:F122 I73:I122 K9:K58 B9:B58 I9:I58"/>
    <dataValidation allowBlank="1" showInputMessage="1" showErrorMessage="1" imeMode="halfKatakana" sqref="E73:E122 E9:E58"/>
    <dataValidation type="list" allowBlank="1" showInputMessage="1" showErrorMessage="1" sqref="J73:J122 H73:H122 J9:J58 H9:H58">
      <formula1>$N$130:$N$144</formula1>
    </dataValidation>
    <dataValidation type="list" allowBlank="1" showInputMessage="1" showErrorMessage="1" sqref="L73:L122 L9:L58">
      <formula1>$N$145:$N$150</formula1>
    </dataValidation>
  </dataValidations>
  <printOptions/>
  <pageMargins left="0.36" right="0.21" top="0.79" bottom="0.31" header="0.26" footer="0.2"/>
  <pageSetup horizontalDpi="600" verticalDpi="600" orientation="portrait" paperSize="9" scale="90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A202"/>
  <sheetViews>
    <sheetView zoomScalePageLayoutView="0" workbookViewId="0" topLeftCell="I11">
      <selection activeCell="N3" sqref="N3"/>
    </sheetView>
  </sheetViews>
  <sheetFormatPr defaultColWidth="9.00390625" defaultRowHeight="13.5"/>
  <cols>
    <col min="1" max="1" width="5.00390625" style="7" customWidth="1"/>
    <col min="2" max="2" width="7.00390625" style="7" customWidth="1"/>
    <col min="3" max="3" width="7.75390625" style="7" customWidth="1"/>
    <col min="4" max="5" width="11.875" style="7" customWidth="1"/>
    <col min="6" max="6" width="2.75390625" style="7" customWidth="1"/>
    <col min="7" max="8" width="11.875" style="7" customWidth="1"/>
    <col min="9" max="9" width="4.25390625" style="7" customWidth="1"/>
    <col min="10" max="10" width="3.875" style="7" bestFit="1" customWidth="1"/>
    <col min="11" max="11" width="7.125" style="7" bestFit="1" customWidth="1"/>
    <col min="12" max="12" width="3.75390625" style="7" bestFit="1" customWidth="1"/>
    <col min="13" max="13" width="16.75390625" style="7" bestFit="1" customWidth="1"/>
    <col min="14" max="14" width="7.125" style="7" customWidth="1"/>
    <col min="15" max="15" width="7.75390625" style="7" bestFit="1" customWidth="1"/>
    <col min="16" max="16" width="7.75390625" style="7" customWidth="1"/>
    <col min="17" max="17" width="11.00390625" style="7" bestFit="1" customWidth="1"/>
    <col min="18" max="18" width="11.00390625" style="7" customWidth="1"/>
    <col min="19" max="19" width="6.75390625" style="7" bestFit="1" customWidth="1"/>
    <col min="20" max="20" width="6.75390625" style="7" customWidth="1"/>
    <col min="21" max="21" width="5.625" style="7" customWidth="1"/>
    <col min="22" max="22" width="9.00390625" style="7" bestFit="1" customWidth="1"/>
    <col min="23" max="23" width="9.00390625" style="8" customWidth="1"/>
    <col min="24" max="24" width="16.75390625" style="98" bestFit="1" customWidth="1"/>
    <col min="25" max="25" width="9.00390625" style="98" customWidth="1"/>
    <col min="26" max="26" width="16.75390625" style="98" bestFit="1" customWidth="1"/>
    <col min="27" max="27" width="9.00390625" style="98" customWidth="1"/>
    <col min="28" max="16384" width="9.00390625" style="8" customWidth="1"/>
  </cols>
  <sheetData>
    <row r="1" spans="1:22" ht="13.5">
      <c r="A1" s="7" t="s">
        <v>14</v>
      </c>
      <c r="B1" s="12" t="s">
        <v>42</v>
      </c>
      <c r="C1" s="12" t="s">
        <v>43</v>
      </c>
      <c r="D1" s="189" t="s">
        <v>0</v>
      </c>
      <c r="E1" s="189"/>
      <c r="F1" s="12" t="s">
        <v>31</v>
      </c>
      <c r="G1" s="12" t="s">
        <v>32</v>
      </c>
      <c r="H1" s="12" t="s">
        <v>33</v>
      </c>
      <c r="I1" s="12" t="s">
        <v>34</v>
      </c>
      <c r="J1" s="12" t="s">
        <v>35</v>
      </c>
      <c r="K1" s="12" t="s">
        <v>26</v>
      </c>
      <c r="L1" s="12" t="s">
        <v>36</v>
      </c>
      <c r="M1" s="12" t="s">
        <v>37</v>
      </c>
      <c r="N1" s="12" t="s">
        <v>38</v>
      </c>
      <c r="O1" s="12" t="s">
        <v>83</v>
      </c>
      <c r="P1" s="12"/>
      <c r="Q1" s="12" t="s">
        <v>39</v>
      </c>
      <c r="R1" s="12" t="s">
        <v>40</v>
      </c>
      <c r="S1" s="12" t="s">
        <v>83</v>
      </c>
      <c r="T1" s="12"/>
      <c r="U1" s="12" t="s">
        <v>41</v>
      </c>
      <c r="V1" s="7" t="s">
        <v>10</v>
      </c>
    </row>
    <row r="2" spans="1:27" s="10" customFormat="1" ht="13.5">
      <c r="A2" s="9" t="s">
        <v>15</v>
      </c>
      <c r="B2" s="9"/>
      <c r="C2" s="9">
        <v>1000</v>
      </c>
      <c r="D2" s="14" t="s">
        <v>44</v>
      </c>
      <c r="E2" s="14" t="s">
        <v>45</v>
      </c>
      <c r="F2" s="7">
        <f>LEN(D2)+LEN(E2)</f>
        <v>4</v>
      </c>
      <c r="G2" s="7" t="str">
        <f>IF(F2&lt;=3,D2&amp;"　　"&amp;E2&amp;"("&amp;I2&amp;")",IF(F2=4,D2&amp;"　"&amp;E2&amp;"("&amp;I2&amp;")",IF(F2&gt;=5,D2&amp;E2&amp;"("&amp;I2&amp;")")))</f>
        <v>沖縄　太郎(1)</v>
      </c>
      <c r="H2" s="14" t="s">
        <v>46</v>
      </c>
      <c r="I2" s="9">
        <v>1</v>
      </c>
      <c r="J2" s="9"/>
      <c r="K2" s="9"/>
      <c r="L2" s="9">
        <v>1</v>
      </c>
      <c r="M2" s="9" t="s">
        <v>16</v>
      </c>
      <c r="N2" s="9"/>
      <c r="O2" s="9"/>
      <c r="P2" s="9"/>
      <c r="Q2" s="9" t="s">
        <v>17</v>
      </c>
      <c r="R2" s="9"/>
      <c r="S2" s="9"/>
      <c r="T2" s="9"/>
      <c r="U2" s="9">
        <v>0</v>
      </c>
      <c r="V2" s="9" t="s">
        <v>44</v>
      </c>
      <c r="X2" s="99" t="s">
        <v>94</v>
      </c>
      <c r="Y2" s="99"/>
      <c r="Z2" s="99" t="s">
        <v>98</v>
      </c>
      <c r="AA2" s="99"/>
    </row>
    <row r="3" spans="1:27" ht="13.5">
      <c r="A3" s="37">
        <v>1</v>
      </c>
      <c r="B3" s="37"/>
      <c r="C3" s="37">
        <f>'②男子'!B9</f>
        <v>0</v>
      </c>
      <c r="D3" s="37">
        <f>'②男子'!C9</f>
        <v>0</v>
      </c>
      <c r="E3" s="37">
        <f>'②男子'!D9</f>
        <v>0</v>
      </c>
      <c r="F3" s="37">
        <f>LEN(D3)+LEN(E3)</f>
        <v>2</v>
      </c>
      <c r="G3" s="37" t="str">
        <f>IF(F3&lt;=3,D3&amp;"　　"&amp;E3&amp;"("&amp;I3&amp;")",IF(F3=4,D3&amp;"　"&amp;E3&amp;"("&amp;I3&amp;")",IF(F3&gt;=5,D3&amp;E3&amp;"("&amp;I3&amp;")")))</f>
        <v>0　　0(0)</v>
      </c>
      <c r="H3" s="37">
        <f>ASC('②男子'!E9)</f>
      </c>
      <c r="I3" s="37">
        <f>'②男子'!F9</f>
        <v>0</v>
      </c>
      <c r="J3" s="37"/>
      <c r="K3" s="37">
        <f>'②男子'!$C$3</f>
        <v>0</v>
      </c>
      <c r="L3" s="37">
        <v>1</v>
      </c>
      <c r="M3" s="37">
        <f>ASC('②男子'!H9)</f>
      </c>
      <c r="N3" s="37">
        <f>IF(M3="","",VLOOKUP(M3,$X$3:$Y$26,2,FALSE))</f>
      </c>
      <c r="O3" s="37">
        <f>ASC('②男子'!I9)</f>
      </c>
      <c r="P3" s="37"/>
      <c r="Q3" s="37">
        <f>ASC('②男子'!J9)</f>
      </c>
      <c r="R3" s="37">
        <f>IF(Q3="","",VLOOKUP(Q3,$X$3:$Y$26,2,FALSE))</f>
      </c>
      <c r="S3" s="37">
        <f>ASC('②男子'!K9)</f>
      </c>
      <c r="T3" s="37"/>
      <c r="U3" s="37">
        <f>ASC('②男子'!L9)</f>
      </c>
      <c r="V3" s="37">
        <f>'②男子'!G9</f>
        <v>0</v>
      </c>
      <c r="X3" s="100" t="s">
        <v>53</v>
      </c>
      <c r="Y3" s="100" t="s">
        <v>99</v>
      </c>
      <c r="Z3" s="100" t="s">
        <v>53</v>
      </c>
      <c r="AA3" s="100" t="s">
        <v>99</v>
      </c>
    </row>
    <row r="4" spans="1:27" ht="13.5">
      <c r="A4" s="37">
        <v>2</v>
      </c>
      <c r="B4" s="37"/>
      <c r="C4" s="37">
        <f>'②男子'!B10</f>
        <v>0</v>
      </c>
      <c r="D4" s="37">
        <f>'②男子'!C10</f>
        <v>0</v>
      </c>
      <c r="E4" s="37">
        <f>'②男子'!D10</f>
        <v>0</v>
      </c>
      <c r="F4" s="37">
        <f aca="true" t="shared" si="0" ref="F4:F52">LEN(D4)+LEN(E4)</f>
        <v>2</v>
      </c>
      <c r="G4" s="37" t="str">
        <f aca="true" t="shared" si="1" ref="G4:G52">IF(F4&lt;=3,D4&amp;"　　"&amp;E4&amp;"("&amp;I4&amp;")",IF(F4=4,D4&amp;"　"&amp;E4&amp;"("&amp;I4&amp;")",IF(F4&gt;=5,D4&amp;E4&amp;"("&amp;I4&amp;")")))</f>
        <v>0　　0(0)</v>
      </c>
      <c r="H4" s="37">
        <f>ASC('②男子'!E10)</f>
      </c>
      <c r="I4" s="37">
        <f>'②男子'!F10</f>
        <v>0</v>
      </c>
      <c r="J4" s="37"/>
      <c r="K4" s="37">
        <f>'②男子'!$C$3</f>
        <v>0</v>
      </c>
      <c r="L4" s="37">
        <v>1</v>
      </c>
      <c r="M4" s="37">
        <f>ASC('②男子'!H10)</f>
      </c>
      <c r="N4" s="37">
        <f aca="true" t="shared" si="2" ref="N4:N67">IF(M4="","",VLOOKUP(M4,$X$3:$Y$26,2,FALSE))</f>
      </c>
      <c r="O4" s="37">
        <f>ASC('②男子'!I10)</f>
      </c>
      <c r="P4" s="37"/>
      <c r="Q4" s="37">
        <f>ASC('②男子'!J10)</f>
      </c>
      <c r="R4" s="37">
        <f aca="true" t="shared" si="3" ref="R4:R67">IF(Q4="","",VLOOKUP(Q4,$X$3:$Y$26,2,FALSE))</f>
      </c>
      <c r="S4" s="37">
        <f>ASC('②男子'!K10)</f>
      </c>
      <c r="T4" s="37"/>
      <c r="U4" s="37">
        <f>ASC('②男子'!L10)</f>
      </c>
      <c r="V4" s="37">
        <f>'②男子'!G10</f>
        <v>0</v>
      </c>
      <c r="X4" s="100" t="s">
        <v>54</v>
      </c>
      <c r="Y4" s="100" t="s">
        <v>100</v>
      </c>
      <c r="Z4" s="100" t="s">
        <v>95</v>
      </c>
      <c r="AA4" s="100" t="s">
        <v>120</v>
      </c>
    </row>
    <row r="5" spans="1:27" ht="13.5">
      <c r="A5" s="37">
        <v>3</v>
      </c>
      <c r="B5" s="37"/>
      <c r="C5" s="37">
        <f>'②男子'!B11</f>
        <v>0</v>
      </c>
      <c r="D5" s="37">
        <f>'②男子'!C11</f>
        <v>0</v>
      </c>
      <c r="E5" s="37">
        <f>'②男子'!D11</f>
        <v>0</v>
      </c>
      <c r="F5" s="37">
        <f t="shared" si="0"/>
        <v>2</v>
      </c>
      <c r="G5" s="37" t="str">
        <f t="shared" si="1"/>
        <v>0　　0(0)</v>
      </c>
      <c r="H5" s="37">
        <f>ASC('②男子'!E11)</f>
      </c>
      <c r="I5" s="37">
        <f>'②男子'!F11</f>
        <v>0</v>
      </c>
      <c r="J5" s="37"/>
      <c r="K5" s="37">
        <f>'②男子'!$C$3</f>
        <v>0</v>
      </c>
      <c r="L5" s="37">
        <v>1</v>
      </c>
      <c r="M5" s="37">
        <f>ASC('②男子'!H11)</f>
      </c>
      <c r="N5" s="37">
        <f t="shared" si="2"/>
      </c>
      <c r="O5" s="37">
        <f>ASC('②男子'!I11)</f>
      </c>
      <c r="P5" s="37"/>
      <c r="Q5" s="37">
        <f>ASC('②男子'!J11)</f>
      </c>
      <c r="R5" s="37">
        <f t="shared" si="3"/>
      </c>
      <c r="S5" s="37">
        <f>ASC('②男子'!K11)</f>
      </c>
      <c r="T5" s="37"/>
      <c r="U5" s="37">
        <f>ASC('②男子'!L11)</f>
      </c>
      <c r="V5" s="37">
        <f>'②男子'!G11</f>
        <v>0</v>
      </c>
      <c r="X5" s="100" t="s">
        <v>55</v>
      </c>
      <c r="Y5" s="100" t="s">
        <v>101</v>
      </c>
      <c r="Z5" s="100" t="s">
        <v>55</v>
      </c>
      <c r="AA5" s="100" t="s">
        <v>101</v>
      </c>
    </row>
    <row r="6" spans="1:27" ht="13.5">
      <c r="A6" s="37">
        <v>4</v>
      </c>
      <c r="B6" s="37"/>
      <c r="C6" s="37">
        <f>'②男子'!B12</f>
        <v>0</v>
      </c>
      <c r="D6" s="37">
        <f>'②男子'!C12</f>
        <v>0</v>
      </c>
      <c r="E6" s="37">
        <f>'②男子'!D12</f>
        <v>0</v>
      </c>
      <c r="F6" s="37">
        <f t="shared" si="0"/>
        <v>2</v>
      </c>
      <c r="G6" s="37" t="str">
        <f t="shared" si="1"/>
        <v>0　　0(0)</v>
      </c>
      <c r="H6" s="37">
        <f>ASC('②男子'!E12)</f>
      </c>
      <c r="I6" s="37">
        <f>'②男子'!F12</f>
        <v>0</v>
      </c>
      <c r="J6" s="37"/>
      <c r="K6" s="37">
        <f>'②男子'!$C$3</f>
        <v>0</v>
      </c>
      <c r="L6" s="37">
        <v>1</v>
      </c>
      <c r="M6" s="37">
        <f>ASC('②男子'!H12)</f>
      </c>
      <c r="N6" s="37">
        <f t="shared" si="2"/>
      </c>
      <c r="O6" s="37">
        <f>ASC('②男子'!I12)</f>
      </c>
      <c r="P6" s="37"/>
      <c r="Q6" s="37">
        <f>ASC('②男子'!J12)</f>
      </c>
      <c r="R6" s="37">
        <f t="shared" si="3"/>
      </c>
      <c r="S6" s="37">
        <f>ASC('②男子'!K12)</f>
      </c>
      <c r="T6" s="37"/>
      <c r="U6" s="37">
        <f>ASC('②男子'!L12)</f>
      </c>
      <c r="V6" s="37">
        <f>'②男子'!G12</f>
        <v>0</v>
      </c>
      <c r="X6" s="100" t="s">
        <v>56</v>
      </c>
      <c r="Y6" s="100" t="s">
        <v>102</v>
      </c>
      <c r="Z6" s="100" t="s">
        <v>56</v>
      </c>
      <c r="AA6" s="100" t="s">
        <v>102</v>
      </c>
    </row>
    <row r="7" spans="1:27" ht="13.5">
      <c r="A7" s="37">
        <v>5</v>
      </c>
      <c r="B7" s="37"/>
      <c r="C7" s="37">
        <f>'②男子'!B13</f>
        <v>0</v>
      </c>
      <c r="D7" s="37">
        <f>'②男子'!C13</f>
        <v>0</v>
      </c>
      <c r="E7" s="37">
        <f>'②男子'!D13</f>
        <v>0</v>
      </c>
      <c r="F7" s="37">
        <f t="shared" si="0"/>
        <v>2</v>
      </c>
      <c r="G7" s="37" t="str">
        <f t="shared" si="1"/>
        <v>0　　0(0)</v>
      </c>
      <c r="H7" s="37">
        <f>ASC('②男子'!E13)</f>
      </c>
      <c r="I7" s="37">
        <f>'②男子'!F13</f>
        <v>0</v>
      </c>
      <c r="J7" s="37"/>
      <c r="K7" s="37">
        <f>'②男子'!$C$3</f>
        <v>0</v>
      </c>
      <c r="L7" s="37">
        <v>1</v>
      </c>
      <c r="M7" s="37">
        <f>ASC('②男子'!H13)</f>
      </c>
      <c r="N7" s="37">
        <f t="shared" si="2"/>
      </c>
      <c r="O7" s="37">
        <f>ASC('②男子'!I13)</f>
      </c>
      <c r="P7" s="37"/>
      <c r="Q7" s="37">
        <f>ASC('②男子'!J13)</f>
      </c>
      <c r="R7" s="37">
        <f t="shared" si="3"/>
      </c>
      <c r="S7" s="37">
        <f>ASC('②男子'!K13)</f>
      </c>
      <c r="T7" s="37"/>
      <c r="U7" s="37">
        <f>ASC('②男子'!L13)</f>
      </c>
      <c r="V7" s="37">
        <f>'②男子'!G13</f>
        <v>0</v>
      </c>
      <c r="X7" s="100" t="s">
        <v>57</v>
      </c>
      <c r="Y7" s="100" t="s">
        <v>103</v>
      </c>
      <c r="Z7" s="100" t="s">
        <v>96</v>
      </c>
      <c r="AA7" s="100" t="s">
        <v>121</v>
      </c>
    </row>
    <row r="8" spans="1:27" ht="13.5">
      <c r="A8" s="37">
        <v>6</v>
      </c>
      <c r="B8" s="37"/>
      <c r="C8" s="37">
        <f>'②男子'!B14</f>
        <v>0</v>
      </c>
      <c r="D8" s="37">
        <f>'②男子'!C14</f>
        <v>0</v>
      </c>
      <c r="E8" s="37">
        <f>'②男子'!D14</f>
        <v>0</v>
      </c>
      <c r="F8" s="37">
        <f t="shared" si="0"/>
        <v>2</v>
      </c>
      <c r="G8" s="37" t="str">
        <f t="shared" si="1"/>
        <v>0　　0(0)</v>
      </c>
      <c r="H8" s="37">
        <f>ASC('②男子'!E14)</f>
      </c>
      <c r="I8" s="37">
        <f>'②男子'!F14</f>
        <v>0</v>
      </c>
      <c r="J8" s="37"/>
      <c r="K8" s="37">
        <f>'②男子'!$C$3</f>
        <v>0</v>
      </c>
      <c r="L8" s="37">
        <v>1</v>
      </c>
      <c r="M8" s="37">
        <f>ASC('②男子'!H14)</f>
      </c>
      <c r="N8" s="37">
        <f t="shared" si="2"/>
      </c>
      <c r="O8" s="37">
        <f>ASC('②男子'!I14)</f>
      </c>
      <c r="P8" s="37"/>
      <c r="Q8" s="37">
        <f>ASC('②男子'!J14)</f>
      </c>
      <c r="R8" s="37">
        <f t="shared" si="3"/>
      </c>
      <c r="S8" s="37">
        <f>ASC('②男子'!K14)</f>
      </c>
      <c r="T8" s="37"/>
      <c r="U8" s="37">
        <f>ASC('②男子'!L14)</f>
      </c>
      <c r="V8" s="37">
        <f>'②男子'!G14</f>
        <v>0</v>
      </c>
      <c r="X8" s="100" t="s">
        <v>48</v>
      </c>
      <c r="Y8" s="100" t="s">
        <v>104</v>
      </c>
      <c r="Z8" s="100" t="s">
        <v>48</v>
      </c>
      <c r="AA8" s="100" t="s">
        <v>104</v>
      </c>
    </row>
    <row r="9" spans="1:27" ht="13.5">
      <c r="A9" s="37">
        <v>7</v>
      </c>
      <c r="B9" s="37"/>
      <c r="C9" s="37">
        <f>'②男子'!B15</f>
        <v>0</v>
      </c>
      <c r="D9" s="37">
        <f>'②男子'!C15</f>
        <v>0</v>
      </c>
      <c r="E9" s="37">
        <f>'②男子'!D15</f>
        <v>0</v>
      </c>
      <c r="F9" s="37">
        <f t="shared" si="0"/>
        <v>2</v>
      </c>
      <c r="G9" s="37" t="str">
        <f t="shared" si="1"/>
        <v>0　　0(0)</v>
      </c>
      <c r="H9" s="37">
        <f>ASC('②男子'!E15)</f>
      </c>
      <c r="I9" s="37">
        <f>'②男子'!F15</f>
        <v>0</v>
      </c>
      <c r="J9" s="37"/>
      <c r="K9" s="37">
        <f>'②男子'!$C$3</f>
        <v>0</v>
      </c>
      <c r="L9" s="37">
        <v>1</v>
      </c>
      <c r="M9" s="37">
        <f>ASC('②男子'!H15)</f>
      </c>
      <c r="N9" s="37">
        <f t="shared" si="2"/>
      </c>
      <c r="O9" s="37">
        <f>ASC('②男子'!I15)</f>
      </c>
      <c r="P9" s="37"/>
      <c r="Q9" s="37">
        <f>ASC('②男子'!J15)</f>
      </c>
      <c r="R9" s="37">
        <f t="shared" si="3"/>
      </c>
      <c r="S9" s="37">
        <f>ASC('②男子'!K15)</f>
      </c>
      <c r="T9" s="37"/>
      <c r="U9" s="37">
        <f>ASC('②男子'!L15)</f>
      </c>
      <c r="V9" s="37">
        <f>'②男子'!G15</f>
        <v>0</v>
      </c>
      <c r="X9" s="100" t="s">
        <v>58</v>
      </c>
      <c r="Y9" s="100" t="s">
        <v>105</v>
      </c>
      <c r="Z9" s="100" t="s">
        <v>58</v>
      </c>
      <c r="AA9" s="100" t="s">
        <v>105</v>
      </c>
    </row>
    <row r="10" spans="1:27" ht="13.5">
      <c r="A10" s="37">
        <v>8</v>
      </c>
      <c r="B10" s="37"/>
      <c r="C10" s="37">
        <f>'②男子'!B16</f>
        <v>0</v>
      </c>
      <c r="D10" s="37">
        <f>'②男子'!C16</f>
        <v>0</v>
      </c>
      <c r="E10" s="37">
        <f>'②男子'!D16</f>
        <v>0</v>
      </c>
      <c r="F10" s="37">
        <f t="shared" si="0"/>
        <v>2</v>
      </c>
      <c r="G10" s="37" t="str">
        <f t="shared" si="1"/>
        <v>0　　0(0)</v>
      </c>
      <c r="H10" s="37">
        <f>ASC('②男子'!E16)</f>
      </c>
      <c r="I10" s="37">
        <f>'②男子'!F16</f>
        <v>0</v>
      </c>
      <c r="J10" s="37"/>
      <c r="K10" s="37">
        <f>'②男子'!$C$3</f>
        <v>0</v>
      </c>
      <c r="L10" s="37">
        <v>1</v>
      </c>
      <c r="M10" s="37">
        <f>ASC('②男子'!H16)</f>
      </c>
      <c r="N10" s="37">
        <f t="shared" si="2"/>
      </c>
      <c r="O10" s="37">
        <f>ASC('②男子'!I16)</f>
      </c>
      <c r="P10" s="37"/>
      <c r="Q10" s="37">
        <f>ASC('②男子'!J16)</f>
      </c>
      <c r="R10" s="37">
        <f t="shared" si="3"/>
      </c>
      <c r="S10" s="37">
        <f>ASC('②男子'!K16)</f>
      </c>
      <c r="T10" s="37"/>
      <c r="U10" s="37">
        <f>ASC('②男子'!L16)</f>
      </c>
      <c r="V10" s="37">
        <f>'②男子'!G16</f>
        <v>0</v>
      </c>
      <c r="X10" s="100" t="s">
        <v>59</v>
      </c>
      <c r="Y10" s="100" t="s">
        <v>106</v>
      </c>
      <c r="Z10" s="100" t="s">
        <v>59</v>
      </c>
      <c r="AA10" s="100" t="s">
        <v>106</v>
      </c>
    </row>
    <row r="11" spans="1:27" ht="13.5">
      <c r="A11" s="37">
        <v>9</v>
      </c>
      <c r="B11" s="37"/>
      <c r="C11" s="37">
        <f>'②男子'!B17</f>
        <v>0</v>
      </c>
      <c r="D11" s="37">
        <f>'②男子'!C17</f>
        <v>0</v>
      </c>
      <c r="E11" s="37">
        <f>'②男子'!D17</f>
        <v>0</v>
      </c>
      <c r="F11" s="37">
        <f t="shared" si="0"/>
        <v>2</v>
      </c>
      <c r="G11" s="37" t="str">
        <f t="shared" si="1"/>
        <v>0　　0(0)</v>
      </c>
      <c r="H11" s="37">
        <f>ASC('②男子'!E17)</f>
      </c>
      <c r="I11" s="37">
        <f>'②男子'!F17</f>
        <v>0</v>
      </c>
      <c r="J11" s="37"/>
      <c r="K11" s="37">
        <f>'②男子'!$C$3</f>
        <v>0</v>
      </c>
      <c r="L11" s="37">
        <v>1</v>
      </c>
      <c r="M11" s="37">
        <f>ASC('②男子'!H17)</f>
      </c>
      <c r="N11" s="37">
        <f t="shared" si="2"/>
      </c>
      <c r="O11" s="37">
        <f>ASC('②男子'!I17)</f>
      </c>
      <c r="P11" s="37"/>
      <c r="Q11" s="37">
        <f>ASC('②男子'!J17)</f>
      </c>
      <c r="R11" s="37">
        <f t="shared" si="3"/>
      </c>
      <c r="S11" s="37">
        <f>ASC('②男子'!K17)</f>
      </c>
      <c r="T11" s="37"/>
      <c r="U11" s="37">
        <f>ASC('②男子'!L17)</f>
      </c>
      <c r="V11" s="37">
        <f>'②男子'!G17</f>
        <v>0</v>
      </c>
      <c r="X11" s="100" t="s">
        <v>60</v>
      </c>
      <c r="Y11" s="100" t="s">
        <v>107</v>
      </c>
      <c r="Z11" s="100" t="s">
        <v>61</v>
      </c>
      <c r="AA11" s="100" t="s">
        <v>108</v>
      </c>
    </row>
    <row r="12" spans="1:27" ht="13.5">
      <c r="A12" s="37">
        <v>10</v>
      </c>
      <c r="B12" s="37"/>
      <c r="C12" s="37">
        <f>'②男子'!B18</f>
        <v>0</v>
      </c>
      <c r="D12" s="37">
        <f>'②男子'!C18</f>
        <v>0</v>
      </c>
      <c r="E12" s="37">
        <f>'②男子'!D18</f>
        <v>0</v>
      </c>
      <c r="F12" s="37">
        <f t="shared" si="0"/>
        <v>2</v>
      </c>
      <c r="G12" s="37" t="str">
        <f t="shared" si="1"/>
        <v>0　　0(0)</v>
      </c>
      <c r="H12" s="37">
        <f>ASC('②男子'!E18)</f>
      </c>
      <c r="I12" s="37">
        <f>'②男子'!F18</f>
        <v>0</v>
      </c>
      <c r="J12" s="37"/>
      <c r="K12" s="37">
        <f>'②男子'!$C$3</f>
        <v>0</v>
      </c>
      <c r="L12" s="37">
        <v>1</v>
      </c>
      <c r="M12" s="37">
        <f>ASC('②男子'!H18)</f>
      </c>
      <c r="N12" s="37">
        <f t="shared" si="2"/>
      </c>
      <c r="O12" s="37">
        <f>ASC('②男子'!I18)</f>
      </c>
      <c r="P12" s="37"/>
      <c r="Q12" s="37">
        <f>ASC('②男子'!J18)</f>
      </c>
      <c r="R12" s="37">
        <f t="shared" si="3"/>
      </c>
      <c r="S12" s="37">
        <f>ASC('②男子'!K18)</f>
      </c>
      <c r="T12" s="37"/>
      <c r="U12" s="37">
        <f>ASC('②男子'!L18)</f>
      </c>
      <c r="V12" s="37">
        <f>'②男子'!G18</f>
        <v>0</v>
      </c>
      <c r="X12" s="100" t="s">
        <v>61</v>
      </c>
      <c r="Y12" s="100" t="s">
        <v>108</v>
      </c>
      <c r="Z12" s="100" t="s">
        <v>62</v>
      </c>
      <c r="AA12" s="100" t="s">
        <v>109</v>
      </c>
    </row>
    <row r="13" spans="1:27" ht="13.5">
      <c r="A13" s="37">
        <v>11</v>
      </c>
      <c r="B13" s="37"/>
      <c r="C13" s="37">
        <f>'②男子'!B19</f>
        <v>0</v>
      </c>
      <c r="D13" s="37">
        <f>'②男子'!C19</f>
        <v>0</v>
      </c>
      <c r="E13" s="37">
        <f>'②男子'!D19</f>
        <v>0</v>
      </c>
      <c r="F13" s="37">
        <f t="shared" si="0"/>
        <v>2</v>
      </c>
      <c r="G13" s="37" t="str">
        <f t="shared" si="1"/>
        <v>0　　0(0)</v>
      </c>
      <c r="H13" s="37">
        <f>ASC('②男子'!E19)</f>
      </c>
      <c r="I13" s="37">
        <f>'②男子'!F19</f>
        <v>0</v>
      </c>
      <c r="J13" s="37"/>
      <c r="K13" s="37">
        <f>'②男子'!$C$3</f>
        <v>0</v>
      </c>
      <c r="L13" s="37">
        <v>1</v>
      </c>
      <c r="M13" s="37">
        <f>ASC('②男子'!H19)</f>
      </c>
      <c r="N13" s="37">
        <f t="shared" si="2"/>
      </c>
      <c r="O13" s="37">
        <f>ASC('②男子'!I19)</f>
      </c>
      <c r="P13" s="37"/>
      <c r="Q13" s="37">
        <f>ASC('②男子'!J19)</f>
      </c>
      <c r="R13" s="37">
        <f t="shared" si="3"/>
      </c>
      <c r="S13" s="37">
        <f>ASC('②男子'!K19)</f>
      </c>
      <c r="T13" s="37"/>
      <c r="U13" s="37">
        <f>ASC('②男子'!L19)</f>
      </c>
      <c r="V13" s="37">
        <f>'②男子'!G19</f>
        <v>0</v>
      </c>
      <c r="X13" s="100" t="s">
        <v>62</v>
      </c>
      <c r="Y13" s="100" t="s">
        <v>109</v>
      </c>
      <c r="Z13" s="100" t="s">
        <v>97</v>
      </c>
      <c r="AA13" s="100" t="s">
        <v>122</v>
      </c>
    </row>
    <row r="14" spans="1:27" ht="13.5">
      <c r="A14" s="37">
        <v>12</v>
      </c>
      <c r="B14" s="37"/>
      <c r="C14" s="37">
        <f>'②男子'!B20</f>
        <v>0</v>
      </c>
      <c r="D14" s="37">
        <f>'②男子'!C20</f>
        <v>0</v>
      </c>
      <c r="E14" s="37">
        <f>'②男子'!D20</f>
        <v>0</v>
      </c>
      <c r="F14" s="37">
        <f t="shared" si="0"/>
        <v>2</v>
      </c>
      <c r="G14" s="37" t="str">
        <f t="shared" si="1"/>
        <v>0　　0(0)</v>
      </c>
      <c r="H14" s="37">
        <f>ASC('②男子'!E20)</f>
      </c>
      <c r="I14" s="37">
        <f>'②男子'!F20</f>
        <v>0</v>
      </c>
      <c r="J14" s="37"/>
      <c r="K14" s="37">
        <f>'②男子'!$C$3</f>
        <v>0</v>
      </c>
      <c r="L14" s="37">
        <v>1</v>
      </c>
      <c r="M14" s="37">
        <f>ASC('②男子'!H20)</f>
      </c>
      <c r="N14" s="37">
        <f t="shared" si="2"/>
      </c>
      <c r="O14" s="37">
        <f>ASC('②男子'!I20)</f>
      </c>
      <c r="P14" s="37"/>
      <c r="Q14" s="37">
        <f>ASC('②男子'!J20)</f>
      </c>
      <c r="R14" s="37">
        <f t="shared" si="3"/>
      </c>
      <c r="S14" s="37">
        <f>ASC('②男子'!K20)</f>
      </c>
      <c r="T14" s="37"/>
      <c r="U14" s="37">
        <f>ASC('②男子'!L20)</f>
      </c>
      <c r="V14" s="37">
        <f>'②男子'!G20</f>
        <v>0</v>
      </c>
      <c r="X14" s="100" t="s">
        <v>63</v>
      </c>
      <c r="Y14" s="100" t="s">
        <v>110</v>
      </c>
      <c r="Z14" s="100" t="s">
        <v>49</v>
      </c>
      <c r="AA14" s="100" t="s">
        <v>112</v>
      </c>
    </row>
    <row r="15" spans="1:27" ht="13.5">
      <c r="A15" s="37">
        <v>13</v>
      </c>
      <c r="B15" s="37"/>
      <c r="C15" s="37">
        <f>'②男子'!B21</f>
        <v>0</v>
      </c>
      <c r="D15" s="37">
        <f>'②男子'!C21</f>
        <v>0</v>
      </c>
      <c r="E15" s="37">
        <f>'②男子'!D21</f>
        <v>0</v>
      </c>
      <c r="F15" s="37">
        <f t="shared" si="0"/>
        <v>2</v>
      </c>
      <c r="G15" s="37" t="str">
        <f t="shared" si="1"/>
        <v>0　　0(0)</v>
      </c>
      <c r="H15" s="37">
        <f>ASC('②男子'!E21)</f>
      </c>
      <c r="I15" s="37">
        <f>'②男子'!F21</f>
        <v>0</v>
      </c>
      <c r="J15" s="37"/>
      <c r="K15" s="37">
        <f>'②男子'!$C$3</f>
        <v>0</v>
      </c>
      <c r="L15" s="37">
        <v>1</v>
      </c>
      <c r="M15" s="37">
        <f>ASC('②男子'!H21)</f>
      </c>
      <c r="N15" s="37">
        <f t="shared" si="2"/>
      </c>
      <c r="O15" s="37">
        <f>ASC('②男子'!I21)</f>
      </c>
      <c r="P15" s="37"/>
      <c r="Q15" s="37">
        <f>ASC('②男子'!J21)</f>
      </c>
      <c r="R15" s="37">
        <f t="shared" si="3"/>
      </c>
      <c r="S15" s="37">
        <f>ASC('②男子'!K21)</f>
      </c>
      <c r="T15" s="37"/>
      <c r="U15" s="37">
        <f>ASC('②男子'!L21)</f>
      </c>
      <c r="V15" s="37">
        <f>'②男子'!G21</f>
        <v>0</v>
      </c>
      <c r="X15" s="100" t="s">
        <v>64</v>
      </c>
      <c r="Y15" s="100" t="s">
        <v>111</v>
      </c>
      <c r="Z15" s="100" t="s">
        <v>51</v>
      </c>
      <c r="AA15" s="100" t="s">
        <v>114</v>
      </c>
    </row>
    <row r="16" spans="1:27" ht="13.5">
      <c r="A16" s="37">
        <v>14</v>
      </c>
      <c r="B16" s="37"/>
      <c r="C16" s="37">
        <f>'②男子'!B22</f>
        <v>0</v>
      </c>
      <c r="D16" s="37">
        <f>'②男子'!C22</f>
        <v>0</v>
      </c>
      <c r="E16" s="37">
        <f>'②男子'!D22</f>
        <v>0</v>
      </c>
      <c r="F16" s="37">
        <f t="shared" si="0"/>
        <v>2</v>
      </c>
      <c r="G16" s="37" t="str">
        <f t="shared" si="1"/>
        <v>0　　0(0)</v>
      </c>
      <c r="H16" s="37">
        <f>ASC('②男子'!E22)</f>
      </c>
      <c r="I16" s="37">
        <f>'②男子'!F22</f>
        <v>0</v>
      </c>
      <c r="J16" s="37"/>
      <c r="K16" s="37">
        <f>'②男子'!$C$3</f>
        <v>0</v>
      </c>
      <c r="L16" s="37">
        <v>1</v>
      </c>
      <c r="M16" s="37">
        <f>ASC('②男子'!H22)</f>
      </c>
      <c r="N16" s="37">
        <f t="shared" si="2"/>
      </c>
      <c r="O16" s="37">
        <f>ASC('②男子'!I22)</f>
      </c>
      <c r="P16" s="37"/>
      <c r="Q16" s="37">
        <f>ASC('②男子'!J22)</f>
      </c>
      <c r="R16" s="37">
        <f t="shared" si="3"/>
      </c>
      <c r="S16" s="37">
        <f>ASC('②男子'!K22)</f>
      </c>
      <c r="T16" s="37"/>
      <c r="U16" s="37">
        <f>ASC('②男子'!L22)</f>
      </c>
      <c r="V16" s="37">
        <f>'②男子'!G22</f>
        <v>0</v>
      </c>
      <c r="X16" s="100" t="s">
        <v>49</v>
      </c>
      <c r="Y16" s="100" t="s">
        <v>112</v>
      </c>
      <c r="Z16" s="100" t="s">
        <v>52</v>
      </c>
      <c r="AA16" s="100" t="s">
        <v>123</v>
      </c>
    </row>
    <row r="17" spans="1:27" ht="13.5">
      <c r="A17" s="37">
        <v>15</v>
      </c>
      <c r="B17" s="37"/>
      <c r="C17" s="37">
        <f>'②男子'!B23</f>
        <v>0</v>
      </c>
      <c r="D17" s="37">
        <f>'②男子'!C23</f>
        <v>0</v>
      </c>
      <c r="E17" s="37">
        <f>'②男子'!D23</f>
        <v>0</v>
      </c>
      <c r="F17" s="37">
        <f t="shared" si="0"/>
        <v>2</v>
      </c>
      <c r="G17" s="37" t="str">
        <f t="shared" si="1"/>
        <v>0　　0(0)</v>
      </c>
      <c r="H17" s="37">
        <f>ASC('②男子'!E23)</f>
      </c>
      <c r="I17" s="37">
        <f>'②男子'!F23</f>
        <v>0</v>
      </c>
      <c r="J17" s="37"/>
      <c r="K17" s="37">
        <f>'②男子'!$C$3</f>
        <v>0</v>
      </c>
      <c r="L17" s="37">
        <v>1</v>
      </c>
      <c r="M17" s="37">
        <f>ASC('②男子'!H23)</f>
      </c>
      <c r="N17" s="37">
        <f t="shared" si="2"/>
      </c>
      <c r="O17" s="37">
        <f>ASC('②男子'!I23)</f>
      </c>
      <c r="P17" s="37"/>
      <c r="Q17" s="37">
        <f>ASC('②男子'!J23)</f>
      </c>
      <c r="R17" s="37">
        <f t="shared" si="3"/>
      </c>
      <c r="S17" s="37">
        <f>ASC('②男子'!K23)</f>
      </c>
      <c r="T17" s="37"/>
      <c r="U17" s="37">
        <f>ASC('②男子'!L23)</f>
      </c>
      <c r="V17" s="37">
        <f>'②男子'!G23</f>
        <v>0</v>
      </c>
      <c r="X17" s="100" t="s">
        <v>50</v>
      </c>
      <c r="Y17" s="100" t="s">
        <v>113</v>
      </c>
      <c r="Z17" s="100" t="s">
        <v>47</v>
      </c>
      <c r="AA17" s="100" t="s">
        <v>116</v>
      </c>
    </row>
    <row r="18" spans="1:27" ht="13.5">
      <c r="A18" s="37">
        <v>16</v>
      </c>
      <c r="B18" s="37"/>
      <c r="C18" s="37">
        <f>'②男子'!B24</f>
        <v>0</v>
      </c>
      <c r="D18" s="37">
        <f>'②男子'!C24</f>
        <v>0</v>
      </c>
      <c r="E18" s="37">
        <f>'②男子'!D24</f>
        <v>0</v>
      </c>
      <c r="F18" s="37">
        <f t="shared" si="0"/>
        <v>2</v>
      </c>
      <c r="G18" s="37" t="str">
        <f t="shared" si="1"/>
        <v>0　　0(0)</v>
      </c>
      <c r="H18" s="37">
        <f>ASC('②男子'!E24)</f>
      </c>
      <c r="I18" s="37">
        <f>'②男子'!F24</f>
        <v>0</v>
      </c>
      <c r="J18" s="37"/>
      <c r="K18" s="37">
        <f>'②男子'!$C$3</f>
        <v>0</v>
      </c>
      <c r="L18" s="37">
        <v>1</v>
      </c>
      <c r="M18" s="37">
        <f>ASC('②男子'!H24)</f>
      </c>
      <c r="N18" s="37">
        <f t="shared" si="2"/>
      </c>
      <c r="O18" s="37">
        <f>ASC('②男子'!I24)</f>
      </c>
      <c r="P18" s="37"/>
      <c r="Q18" s="37">
        <f>ASC('②男子'!J24)</f>
      </c>
      <c r="R18" s="37">
        <f t="shared" si="3"/>
      </c>
      <c r="S18" s="37">
        <f>ASC('②男子'!K24)</f>
      </c>
      <c r="T18" s="37"/>
      <c r="U18" s="37">
        <f>ASC('②男子'!L24)</f>
      </c>
      <c r="V18" s="37">
        <f>'②男子'!G24</f>
        <v>0</v>
      </c>
      <c r="X18" s="100" t="s">
        <v>51</v>
      </c>
      <c r="Y18" s="100" t="s">
        <v>114</v>
      </c>
      <c r="Z18" s="100" t="s">
        <v>90</v>
      </c>
      <c r="AA18" s="100" t="s">
        <v>117</v>
      </c>
    </row>
    <row r="19" spans="1:27" ht="13.5">
      <c r="A19" s="37">
        <v>17</v>
      </c>
      <c r="B19" s="37"/>
      <c r="C19" s="37">
        <f>'②男子'!B25</f>
        <v>0</v>
      </c>
      <c r="D19" s="37">
        <f>'②男子'!C25</f>
        <v>0</v>
      </c>
      <c r="E19" s="37">
        <f>'②男子'!D25</f>
        <v>0</v>
      </c>
      <c r="F19" s="37">
        <f t="shared" si="0"/>
        <v>2</v>
      </c>
      <c r="G19" s="37" t="str">
        <f t="shared" si="1"/>
        <v>0　　0(0)</v>
      </c>
      <c r="H19" s="37">
        <f>ASC('②男子'!E25)</f>
      </c>
      <c r="I19" s="37">
        <f>'②男子'!F25</f>
        <v>0</v>
      </c>
      <c r="J19" s="37"/>
      <c r="K19" s="37">
        <f>'②男子'!$C$3</f>
        <v>0</v>
      </c>
      <c r="L19" s="37">
        <v>1</v>
      </c>
      <c r="M19" s="37">
        <f>ASC('②男子'!H25)</f>
      </c>
      <c r="N19" s="37">
        <f t="shared" si="2"/>
      </c>
      <c r="O19" s="37">
        <f>ASC('②男子'!I25)</f>
      </c>
      <c r="P19" s="37"/>
      <c r="Q19" s="37">
        <f>ASC('②男子'!J25)</f>
      </c>
      <c r="R19" s="37">
        <f t="shared" si="3"/>
      </c>
      <c r="S19" s="37">
        <f>ASC('②男子'!K25)</f>
      </c>
      <c r="T19" s="37"/>
      <c r="U19" s="37">
        <f>ASC('②男子'!L25)</f>
      </c>
      <c r="V19" s="37">
        <f>'②男子'!G25</f>
        <v>0</v>
      </c>
      <c r="X19" s="100" t="s">
        <v>52</v>
      </c>
      <c r="Y19" s="100" t="s">
        <v>115</v>
      </c>
      <c r="Z19" s="100" t="s">
        <v>91</v>
      </c>
      <c r="AA19" s="100" t="s">
        <v>117</v>
      </c>
    </row>
    <row r="20" spans="1:27" ht="13.5">
      <c r="A20" s="37">
        <v>18</v>
      </c>
      <c r="B20" s="37"/>
      <c r="C20" s="37">
        <f>'②男子'!B26</f>
        <v>0</v>
      </c>
      <c r="D20" s="37">
        <f>'②男子'!C26</f>
        <v>0</v>
      </c>
      <c r="E20" s="37">
        <f>'②男子'!D26</f>
        <v>0</v>
      </c>
      <c r="F20" s="37">
        <f t="shared" si="0"/>
        <v>2</v>
      </c>
      <c r="G20" s="37" t="str">
        <f t="shared" si="1"/>
        <v>0　　0(0)</v>
      </c>
      <c r="H20" s="37">
        <f>ASC('②男子'!E26)</f>
      </c>
      <c r="I20" s="37">
        <f>'②男子'!F26</f>
        <v>0</v>
      </c>
      <c r="J20" s="37"/>
      <c r="K20" s="37">
        <f>'②男子'!$C$3</f>
        <v>0</v>
      </c>
      <c r="L20" s="37">
        <v>1</v>
      </c>
      <c r="M20" s="37">
        <f>ASC('②男子'!H26)</f>
      </c>
      <c r="N20" s="37">
        <f t="shared" si="2"/>
      </c>
      <c r="O20" s="37">
        <f>ASC('②男子'!I26)</f>
      </c>
      <c r="P20" s="37"/>
      <c r="Q20" s="37">
        <f>ASC('②男子'!J26)</f>
      </c>
      <c r="R20" s="37">
        <f t="shared" si="3"/>
      </c>
      <c r="S20" s="37">
        <f>ASC('②男子'!K26)</f>
      </c>
      <c r="T20" s="37"/>
      <c r="U20" s="37">
        <f>ASC('②男子'!L26)</f>
      </c>
      <c r="V20" s="37">
        <f>'②男子'!G26</f>
        <v>0</v>
      </c>
      <c r="X20" s="100" t="s">
        <v>47</v>
      </c>
      <c r="Y20" s="100" t="s">
        <v>116</v>
      </c>
      <c r="Z20" s="100" t="s">
        <v>92</v>
      </c>
      <c r="AA20" s="100" t="s">
        <v>118</v>
      </c>
    </row>
    <row r="21" spans="1:27" ht="13.5">
      <c r="A21" s="37">
        <v>19</v>
      </c>
      <c r="B21" s="37"/>
      <c r="C21" s="37">
        <f>'②男子'!B27</f>
        <v>0</v>
      </c>
      <c r="D21" s="37">
        <f>'②男子'!C27</f>
        <v>0</v>
      </c>
      <c r="E21" s="37">
        <f>'②男子'!D27</f>
        <v>0</v>
      </c>
      <c r="F21" s="37">
        <f t="shared" si="0"/>
        <v>2</v>
      </c>
      <c r="G21" s="37" t="str">
        <f t="shared" si="1"/>
        <v>0　　0(0)</v>
      </c>
      <c r="H21" s="37">
        <f>ASC('②男子'!E27)</f>
      </c>
      <c r="I21" s="37">
        <f>'②男子'!F27</f>
        <v>0</v>
      </c>
      <c r="J21" s="37"/>
      <c r="K21" s="37">
        <f>'②男子'!$C$3</f>
        <v>0</v>
      </c>
      <c r="L21" s="37">
        <v>1</v>
      </c>
      <c r="M21" s="37">
        <f>ASC('②男子'!H27)</f>
      </c>
      <c r="N21" s="37">
        <f t="shared" si="2"/>
      </c>
      <c r="O21" s="37">
        <f>ASC('②男子'!I27)</f>
      </c>
      <c r="P21" s="37"/>
      <c r="Q21" s="37">
        <f>ASC('②男子'!J27)</f>
      </c>
      <c r="R21" s="37">
        <f t="shared" si="3"/>
      </c>
      <c r="S21" s="37">
        <f>ASC('②男子'!K27)</f>
      </c>
      <c r="T21" s="37"/>
      <c r="U21" s="37">
        <f>ASC('②男子'!L27)</f>
      </c>
      <c r="V21" s="37">
        <f>'②男子'!G27</f>
        <v>0</v>
      </c>
      <c r="X21" s="100" t="s">
        <v>90</v>
      </c>
      <c r="Y21" s="100" t="s">
        <v>117</v>
      </c>
      <c r="Z21" s="100" t="s">
        <v>93</v>
      </c>
      <c r="AA21" s="100" t="s">
        <v>118</v>
      </c>
    </row>
    <row r="22" spans="1:27" ht="13.5">
      <c r="A22" s="37">
        <v>20</v>
      </c>
      <c r="B22" s="37"/>
      <c r="C22" s="37">
        <f>'②男子'!B28</f>
        <v>0</v>
      </c>
      <c r="D22" s="37">
        <f>'②男子'!C28</f>
        <v>0</v>
      </c>
      <c r="E22" s="37">
        <f>'②男子'!D28</f>
        <v>0</v>
      </c>
      <c r="F22" s="37">
        <f t="shared" si="0"/>
        <v>2</v>
      </c>
      <c r="G22" s="37" t="str">
        <f t="shared" si="1"/>
        <v>0　　0(0)</v>
      </c>
      <c r="H22" s="37">
        <f>ASC('②男子'!E28)</f>
      </c>
      <c r="I22" s="37">
        <f>'②男子'!F28</f>
        <v>0</v>
      </c>
      <c r="J22" s="37"/>
      <c r="K22" s="37">
        <f>'②男子'!$C$3</f>
        <v>0</v>
      </c>
      <c r="L22" s="37">
        <v>1</v>
      </c>
      <c r="M22" s="37">
        <f>ASC('②男子'!H28)</f>
      </c>
      <c r="N22" s="37">
        <f t="shared" si="2"/>
      </c>
      <c r="O22" s="37">
        <f>ASC('②男子'!I28)</f>
      </c>
      <c r="P22" s="37"/>
      <c r="Q22" s="37">
        <f>ASC('②男子'!J28)</f>
      </c>
      <c r="R22" s="37">
        <f t="shared" si="3"/>
      </c>
      <c r="S22" s="37">
        <f>ASC('②男子'!K28)</f>
      </c>
      <c r="T22" s="37"/>
      <c r="U22" s="37">
        <f>ASC('②男子'!L28)</f>
      </c>
      <c r="V22" s="37">
        <f>'②男子'!G28</f>
        <v>0</v>
      </c>
      <c r="X22" s="100" t="s">
        <v>91</v>
      </c>
      <c r="Y22" s="100" t="s">
        <v>117</v>
      </c>
      <c r="Z22" s="100" t="s">
        <v>70</v>
      </c>
      <c r="AA22" s="100" t="s">
        <v>119</v>
      </c>
    </row>
    <row r="23" spans="1:27" ht="13.5">
      <c r="A23" s="37">
        <v>21</v>
      </c>
      <c r="B23" s="37"/>
      <c r="C23" s="37">
        <f>'②男子'!B29</f>
        <v>0</v>
      </c>
      <c r="D23" s="37">
        <f>'②男子'!C29</f>
        <v>0</v>
      </c>
      <c r="E23" s="37">
        <f>'②男子'!D29</f>
        <v>0</v>
      </c>
      <c r="F23" s="37">
        <f t="shared" si="0"/>
        <v>2</v>
      </c>
      <c r="G23" s="37" t="str">
        <f t="shared" si="1"/>
        <v>0　　0(0)</v>
      </c>
      <c r="H23" s="37">
        <f>ASC('②男子'!E29)</f>
      </c>
      <c r="I23" s="37">
        <f>'②男子'!F29</f>
        <v>0</v>
      </c>
      <c r="J23" s="37"/>
      <c r="K23" s="37">
        <f>'②男子'!$C$3</f>
        <v>0</v>
      </c>
      <c r="L23" s="37">
        <v>1</v>
      </c>
      <c r="M23" s="37">
        <f>ASC('②男子'!H29)</f>
      </c>
      <c r="N23" s="37">
        <f t="shared" si="2"/>
      </c>
      <c r="O23" s="37">
        <f>ASC('②男子'!I29)</f>
      </c>
      <c r="P23" s="37"/>
      <c r="Q23" s="37">
        <f>ASC('②男子'!J29)</f>
      </c>
      <c r="R23" s="37">
        <f t="shared" si="3"/>
      </c>
      <c r="S23" s="37">
        <f>ASC('②男子'!K29)</f>
      </c>
      <c r="T23" s="37"/>
      <c r="U23" s="37">
        <f>ASC('②男子'!L29)</f>
      </c>
      <c r="V23" s="37">
        <f>'②男子'!G29</f>
        <v>0</v>
      </c>
      <c r="X23" s="100" t="s">
        <v>92</v>
      </c>
      <c r="Y23" s="100" t="s">
        <v>118</v>
      </c>
      <c r="Z23" s="100" t="s">
        <v>69</v>
      </c>
      <c r="AA23" s="100" t="s">
        <v>119</v>
      </c>
    </row>
    <row r="24" spans="1:27" ht="13.5">
      <c r="A24" s="37">
        <v>22</v>
      </c>
      <c r="B24" s="37"/>
      <c r="C24" s="37">
        <f>'②男子'!B30</f>
        <v>0</v>
      </c>
      <c r="D24" s="37">
        <f>'②男子'!C30</f>
        <v>0</v>
      </c>
      <c r="E24" s="37">
        <f>'②男子'!D30</f>
        <v>0</v>
      </c>
      <c r="F24" s="37">
        <f t="shared" si="0"/>
        <v>2</v>
      </c>
      <c r="G24" s="37" t="str">
        <f t="shared" si="1"/>
        <v>0　　0(0)</v>
      </c>
      <c r="H24" s="37">
        <f>ASC('②男子'!E30)</f>
      </c>
      <c r="I24" s="37">
        <f>'②男子'!F30</f>
        <v>0</v>
      </c>
      <c r="J24" s="37"/>
      <c r="K24" s="37">
        <f>'②男子'!$C$3</f>
        <v>0</v>
      </c>
      <c r="L24" s="37">
        <v>1</v>
      </c>
      <c r="M24" s="37">
        <f>ASC('②男子'!H30)</f>
      </c>
      <c r="N24" s="37">
        <f t="shared" si="2"/>
      </c>
      <c r="O24" s="37">
        <f>ASC('②男子'!I30)</f>
      </c>
      <c r="P24" s="37"/>
      <c r="Q24" s="37">
        <f>ASC('②男子'!J30)</f>
      </c>
      <c r="R24" s="37">
        <f t="shared" si="3"/>
      </c>
      <c r="S24" s="37">
        <f>ASC('②男子'!K30)</f>
      </c>
      <c r="T24" s="37"/>
      <c r="U24" s="37">
        <f>ASC('②男子'!L30)</f>
      </c>
      <c r="V24" s="37">
        <f>'②男子'!G30</f>
        <v>0</v>
      </c>
      <c r="X24" s="100" t="s">
        <v>93</v>
      </c>
      <c r="Y24" s="100" t="s">
        <v>118</v>
      </c>
      <c r="Z24" s="100"/>
      <c r="AA24" s="100"/>
    </row>
    <row r="25" spans="1:27" ht="13.5">
      <c r="A25" s="37">
        <v>23</v>
      </c>
      <c r="B25" s="37"/>
      <c r="C25" s="37">
        <f>'②男子'!B31</f>
        <v>0</v>
      </c>
      <c r="D25" s="37">
        <f>'②男子'!C31</f>
        <v>0</v>
      </c>
      <c r="E25" s="37">
        <f>'②男子'!D31</f>
        <v>0</v>
      </c>
      <c r="F25" s="37">
        <f t="shared" si="0"/>
        <v>2</v>
      </c>
      <c r="G25" s="37" t="str">
        <f t="shared" si="1"/>
        <v>0　　0(0)</v>
      </c>
      <c r="H25" s="37">
        <f>ASC('②男子'!E31)</f>
      </c>
      <c r="I25" s="37">
        <f>'②男子'!F31</f>
        <v>0</v>
      </c>
      <c r="J25" s="37"/>
      <c r="K25" s="37">
        <f>'②男子'!$C$3</f>
        <v>0</v>
      </c>
      <c r="L25" s="37">
        <v>1</v>
      </c>
      <c r="M25" s="37">
        <f>ASC('②男子'!H31)</f>
      </c>
      <c r="N25" s="37">
        <f t="shared" si="2"/>
      </c>
      <c r="O25" s="37">
        <f>ASC('②男子'!I31)</f>
      </c>
      <c r="P25" s="37"/>
      <c r="Q25" s="37">
        <f>ASC('②男子'!J31)</f>
      </c>
      <c r="R25" s="37">
        <f t="shared" si="3"/>
      </c>
      <c r="S25" s="37">
        <f>ASC('②男子'!K31)</f>
      </c>
      <c r="T25" s="37"/>
      <c r="U25" s="37">
        <f>ASC('②男子'!L31)</f>
      </c>
      <c r="V25" s="37">
        <f>'②男子'!G31</f>
        <v>0</v>
      </c>
      <c r="X25" s="100" t="s">
        <v>70</v>
      </c>
      <c r="Y25" s="100" t="s">
        <v>119</v>
      </c>
      <c r="Z25" s="100"/>
      <c r="AA25" s="100"/>
    </row>
    <row r="26" spans="1:27" ht="13.5">
      <c r="A26" s="37">
        <v>24</v>
      </c>
      <c r="B26" s="37"/>
      <c r="C26" s="37">
        <f>'②男子'!B32</f>
        <v>0</v>
      </c>
      <c r="D26" s="37">
        <f>'②男子'!C32</f>
        <v>0</v>
      </c>
      <c r="E26" s="37">
        <f>'②男子'!D32</f>
        <v>0</v>
      </c>
      <c r="F26" s="37">
        <f t="shared" si="0"/>
        <v>2</v>
      </c>
      <c r="G26" s="37" t="str">
        <f t="shared" si="1"/>
        <v>0　　0(0)</v>
      </c>
      <c r="H26" s="37">
        <f>ASC('②男子'!E32)</f>
      </c>
      <c r="I26" s="37">
        <f>'②男子'!F32</f>
        <v>0</v>
      </c>
      <c r="J26" s="37"/>
      <c r="K26" s="37">
        <f>'②男子'!$C$3</f>
        <v>0</v>
      </c>
      <c r="L26" s="37">
        <v>1</v>
      </c>
      <c r="M26" s="37">
        <f>ASC('②男子'!H32)</f>
      </c>
      <c r="N26" s="37">
        <f t="shared" si="2"/>
      </c>
      <c r="O26" s="37">
        <f>ASC('②男子'!I32)</f>
      </c>
      <c r="P26" s="37"/>
      <c r="Q26" s="37">
        <f>ASC('②男子'!J32)</f>
      </c>
      <c r="R26" s="37">
        <f t="shared" si="3"/>
      </c>
      <c r="S26" s="37">
        <f>ASC('②男子'!K32)</f>
      </c>
      <c r="T26" s="37"/>
      <c r="U26" s="37">
        <f>ASC('②男子'!L32)</f>
      </c>
      <c r="V26" s="37">
        <f>'②男子'!G32</f>
        <v>0</v>
      </c>
      <c r="X26" s="100" t="s">
        <v>69</v>
      </c>
      <c r="Y26" s="100" t="s">
        <v>119</v>
      </c>
      <c r="Z26" s="100"/>
      <c r="AA26" s="100"/>
    </row>
    <row r="27" spans="1:27" ht="13.5">
      <c r="A27" s="37">
        <v>25</v>
      </c>
      <c r="B27" s="37"/>
      <c r="C27" s="37">
        <f>'②男子'!B33</f>
        <v>0</v>
      </c>
      <c r="D27" s="37">
        <f>'②男子'!C33</f>
        <v>0</v>
      </c>
      <c r="E27" s="37">
        <f>'②男子'!D33</f>
        <v>0</v>
      </c>
      <c r="F27" s="37">
        <f t="shared" si="0"/>
        <v>2</v>
      </c>
      <c r="G27" s="37" t="str">
        <f t="shared" si="1"/>
        <v>0　　0(0)</v>
      </c>
      <c r="H27" s="37">
        <f>ASC('②男子'!E33)</f>
      </c>
      <c r="I27" s="37">
        <f>'②男子'!F33</f>
        <v>0</v>
      </c>
      <c r="J27" s="37"/>
      <c r="K27" s="37">
        <f>'②男子'!$C$3</f>
        <v>0</v>
      </c>
      <c r="L27" s="37">
        <v>1</v>
      </c>
      <c r="M27" s="37">
        <f>ASC('②男子'!H33)</f>
      </c>
      <c r="N27" s="37">
        <f t="shared" si="2"/>
      </c>
      <c r="O27" s="37">
        <f>ASC('②男子'!I33)</f>
      </c>
      <c r="P27" s="37"/>
      <c r="Q27" s="37">
        <f>ASC('②男子'!J33)</f>
      </c>
      <c r="R27" s="37">
        <f t="shared" si="3"/>
      </c>
      <c r="S27" s="37">
        <f>ASC('②男子'!K33)</f>
      </c>
      <c r="T27" s="37"/>
      <c r="U27" s="37">
        <f>ASC('②男子'!L33)</f>
      </c>
      <c r="V27" s="37">
        <f>'②男子'!G33</f>
        <v>0</v>
      </c>
      <c r="X27" s="100"/>
      <c r="Y27" s="100"/>
      <c r="Z27" s="100"/>
      <c r="AA27" s="100"/>
    </row>
    <row r="28" spans="1:22" ht="13.5">
      <c r="A28" s="37">
        <v>26</v>
      </c>
      <c r="B28" s="37"/>
      <c r="C28" s="37">
        <f>'②男子'!B34</f>
        <v>0</v>
      </c>
      <c r="D28" s="37">
        <f>'②男子'!C34</f>
        <v>0</v>
      </c>
      <c r="E28" s="37">
        <f>'②男子'!D34</f>
        <v>0</v>
      </c>
      <c r="F28" s="37">
        <f t="shared" si="0"/>
        <v>2</v>
      </c>
      <c r="G28" s="37" t="str">
        <f t="shared" si="1"/>
        <v>0　　0(0)</v>
      </c>
      <c r="H28" s="37">
        <f>ASC('②男子'!E34)</f>
      </c>
      <c r="I28" s="37">
        <f>'②男子'!F34</f>
        <v>0</v>
      </c>
      <c r="J28" s="37"/>
      <c r="K28" s="37">
        <f>'②男子'!$C$3</f>
        <v>0</v>
      </c>
      <c r="L28" s="37">
        <v>1</v>
      </c>
      <c r="M28" s="37">
        <f>ASC('②男子'!H34)</f>
      </c>
      <c r="N28" s="37">
        <f t="shared" si="2"/>
      </c>
      <c r="O28" s="37">
        <f>ASC('②男子'!I34)</f>
      </c>
      <c r="P28" s="37"/>
      <c r="Q28" s="37">
        <f>ASC('②男子'!J34)</f>
      </c>
      <c r="R28" s="37">
        <f t="shared" si="3"/>
      </c>
      <c r="S28" s="37">
        <f>ASC('②男子'!K34)</f>
      </c>
      <c r="T28" s="37"/>
      <c r="U28" s="37">
        <f>ASC('②男子'!L34)</f>
      </c>
      <c r="V28" s="37">
        <f>'②男子'!G34</f>
        <v>0</v>
      </c>
    </row>
    <row r="29" spans="1:22" ht="13.5">
      <c r="A29" s="37">
        <v>27</v>
      </c>
      <c r="B29" s="37"/>
      <c r="C29" s="37">
        <f>'②男子'!B35</f>
        <v>0</v>
      </c>
      <c r="D29" s="37">
        <f>'②男子'!C35</f>
        <v>0</v>
      </c>
      <c r="E29" s="37">
        <f>'②男子'!D35</f>
        <v>0</v>
      </c>
      <c r="F29" s="37">
        <f t="shared" si="0"/>
        <v>2</v>
      </c>
      <c r="G29" s="37" t="str">
        <f t="shared" si="1"/>
        <v>0　　0(0)</v>
      </c>
      <c r="H29" s="37">
        <f>ASC('②男子'!E35)</f>
      </c>
      <c r="I29" s="37">
        <f>'②男子'!F35</f>
        <v>0</v>
      </c>
      <c r="J29" s="37"/>
      <c r="K29" s="37">
        <f>'②男子'!$C$3</f>
        <v>0</v>
      </c>
      <c r="L29" s="37">
        <v>1</v>
      </c>
      <c r="M29" s="37">
        <f>ASC('②男子'!H35)</f>
      </c>
      <c r="N29" s="37">
        <f t="shared" si="2"/>
      </c>
      <c r="O29" s="37">
        <f>ASC('②男子'!I35)</f>
      </c>
      <c r="P29" s="37"/>
      <c r="Q29" s="37">
        <f>ASC('②男子'!J35)</f>
      </c>
      <c r="R29" s="37">
        <f t="shared" si="3"/>
      </c>
      <c r="S29" s="37">
        <f>ASC('②男子'!K35)</f>
      </c>
      <c r="T29" s="37"/>
      <c r="U29" s="37">
        <f>ASC('②男子'!L35)</f>
      </c>
      <c r="V29" s="37">
        <f>'②男子'!G35</f>
        <v>0</v>
      </c>
    </row>
    <row r="30" spans="1:22" ht="13.5">
      <c r="A30" s="37">
        <v>28</v>
      </c>
      <c r="B30" s="37"/>
      <c r="C30" s="37">
        <f>'②男子'!B36</f>
        <v>0</v>
      </c>
      <c r="D30" s="37">
        <f>'②男子'!C36</f>
        <v>0</v>
      </c>
      <c r="E30" s="37">
        <f>'②男子'!D36</f>
        <v>0</v>
      </c>
      <c r="F30" s="37">
        <f t="shared" si="0"/>
        <v>2</v>
      </c>
      <c r="G30" s="37" t="str">
        <f t="shared" si="1"/>
        <v>0　　0(0)</v>
      </c>
      <c r="H30" s="37">
        <f>ASC('②男子'!E36)</f>
      </c>
      <c r="I30" s="37">
        <f>'②男子'!F36</f>
        <v>0</v>
      </c>
      <c r="J30" s="37"/>
      <c r="K30" s="37">
        <f>'②男子'!$C$3</f>
        <v>0</v>
      </c>
      <c r="L30" s="37">
        <v>1</v>
      </c>
      <c r="M30" s="37">
        <f>ASC('②男子'!H36)</f>
      </c>
      <c r="N30" s="37">
        <f t="shared" si="2"/>
      </c>
      <c r="O30" s="37">
        <f>ASC('②男子'!I36)</f>
      </c>
      <c r="P30" s="37"/>
      <c r="Q30" s="37">
        <f>ASC('②男子'!J36)</f>
      </c>
      <c r="R30" s="37">
        <f t="shared" si="3"/>
      </c>
      <c r="S30" s="37">
        <f>ASC('②男子'!K36)</f>
      </c>
      <c r="T30" s="37"/>
      <c r="U30" s="37">
        <f>ASC('②男子'!L36)</f>
      </c>
      <c r="V30" s="37">
        <f>'②男子'!G36</f>
        <v>0</v>
      </c>
    </row>
    <row r="31" spans="1:22" ht="13.5">
      <c r="A31" s="37">
        <v>29</v>
      </c>
      <c r="B31" s="37"/>
      <c r="C31" s="37">
        <f>'②男子'!B37</f>
        <v>0</v>
      </c>
      <c r="D31" s="37">
        <f>'②男子'!C37</f>
        <v>0</v>
      </c>
      <c r="E31" s="37">
        <f>'②男子'!D37</f>
        <v>0</v>
      </c>
      <c r="F31" s="37">
        <f t="shared" si="0"/>
        <v>2</v>
      </c>
      <c r="G31" s="37" t="str">
        <f t="shared" si="1"/>
        <v>0　　0(0)</v>
      </c>
      <c r="H31" s="37">
        <f>ASC('②男子'!E37)</f>
      </c>
      <c r="I31" s="37">
        <f>'②男子'!F37</f>
        <v>0</v>
      </c>
      <c r="J31" s="37"/>
      <c r="K31" s="37">
        <f>'②男子'!$C$3</f>
        <v>0</v>
      </c>
      <c r="L31" s="37">
        <v>1</v>
      </c>
      <c r="M31" s="37">
        <f>ASC('②男子'!H37)</f>
      </c>
      <c r="N31" s="37">
        <f t="shared" si="2"/>
      </c>
      <c r="O31" s="37">
        <f>ASC('②男子'!I37)</f>
      </c>
      <c r="P31" s="37"/>
      <c r="Q31" s="37">
        <f>ASC('②男子'!J37)</f>
      </c>
      <c r="R31" s="37">
        <f t="shared" si="3"/>
      </c>
      <c r="S31" s="37">
        <f>ASC('②男子'!K37)</f>
      </c>
      <c r="T31" s="37"/>
      <c r="U31" s="37">
        <f>ASC('②男子'!L37)</f>
      </c>
      <c r="V31" s="37">
        <f>'②男子'!G37</f>
        <v>0</v>
      </c>
    </row>
    <row r="32" spans="1:22" ht="13.5">
      <c r="A32" s="37">
        <v>30</v>
      </c>
      <c r="B32" s="37"/>
      <c r="C32" s="37">
        <f>'②男子'!B38</f>
        <v>0</v>
      </c>
      <c r="D32" s="37">
        <f>'②男子'!C38</f>
        <v>0</v>
      </c>
      <c r="E32" s="37">
        <f>'②男子'!D38</f>
        <v>0</v>
      </c>
      <c r="F32" s="37">
        <f t="shared" si="0"/>
        <v>2</v>
      </c>
      <c r="G32" s="37" t="str">
        <f t="shared" si="1"/>
        <v>0　　0(0)</v>
      </c>
      <c r="H32" s="37">
        <f>ASC('②男子'!E38)</f>
      </c>
      <c r="I32" s="37">
        <f>'②男子'!F38</f>
        <v>0</v>
      </c>
      <c r="J32" s="37"/>
      <c r="K32" s="37">
        <f>'②男子'!$C$3</f>
        <v>0</v>
      </c>
      <c r="L32" s="37">
        <v>1</v>
      </c>
      <c r="M32" s="37">
        <f>ASC('②男子'!H38)</f>
      </c>
      <c r="N32" s="37">
        <f t="shared" si="2"/>
      </c>
      <c r="O32" s="37">
        <f>ASC('②男子'!I38)</f>
      </c>
      <c r="P32" s="37"/>
      <c r="Q32" s="37">
        <f>ASC('②男子'!J38)</f>
      </c>
      <c r="R32" s="37">
        <f t="shared" si="3"/>
      </c>
      <c r="S32" s="37">
        <f>ASC('②男子'!K38)</f>
      </c>
      <c r="T32" s="37"/>
      <c r="U32" s="37">
        <f>ASC('②男子'!L38)</f>
      </c>
      <c r="V32" s="37">
        <f>'②男子'!G38</f>
        <v>0</v>
      </c>
    </row>
    <row r="33" spans="1:22" ht="13.5">
      <c r="A33" s="37">
        <v>31</v>
      </c>
      <c r="B33" s="37"/>
      <c r="C33" s="37">
        <f>'②男子'!B39</f>
        <v>0</v>
      </c>
      <c r="D33" s="37">
        <f>'②男子'!C39</f>
        <v>0</v>
      </c>
      <c r="E33" s="37">
        <f>'②男子'!D39</f>
        <v>0</v>
      </c>
      <c r="F33" s="37">
        <f t="shared" si="0"/>
        <v>2</v>
      </c>
      <c r="G33" s="37" t="str">
        <f t="shared" si="1"/>
        <v>0　　0(0)</v>
      </c>
      <c r="H33" s="37">
        <f>ASC('②男子'!E39)</f>
      </c>
      <c r="I33" s="37">
        <f>'②男子'!F39</f>
        <v>0</v>
      </c>
      <c r="J33" s="37"/>
      <c r="K33" s="37">
        <f>'②男子'!$C$3</f>
        <v>0</v>
      </c>
      <c r="L33" s="37">
        <v>1</v>
      </c>
      <c r="M33" s="37">
        <f>ASC('②男子'!H39)</f>
      </c>
      <c r="N33" s="37">
        <f t="shared" si="2"/>
      </c>
      <c r="O33" s="37">
        <f>ASC('②男子'!I39)</f>
      </c>
      <c r="P33" s="37"/>
      <c r="Q33" s="37">
        <f>ASC('②男子'!J39)</f>
      </c>
      <c r="R33" s="37">
        <f t="shared" si="3"/>
      </c>
      <c r="S33" s="37">
        <f>ASC('②男子'!K39)</f>
      </c>
      <c r="T33" s="37"/>
      <c r="U33" s="37">
        <f>ASC('②男子'!L39)</f>
      </c>
      <c r="V33" s="37">
        <f>'②男子'!G39</f>
        <v>0</v>
      </c>
    </row>
    <row r="34" spans="1:22" ht="13.5">
      <c r="A34" s="37">
        <v>32</v>
      </c>
      <c r="B34" s="37"/>
      <c r="C34" s="37">
        <f>'②男子'!B40</f>
        <v>0</v>
      </c>
      <c r="D34" s="37">
        <f>'②男子'!C40</f>
        <v>0</v>
      </c>
      <c r="E34" s="37">
        <f>'②男子'!D40</f>
        <v>0</v>
      </c>
      <c r="F34" s="37">
        <f t="shared" si="0"/>
        <v>2</v>
      </c>
      <c r="G34" s="37" t="str">
        <f t="shared" si="1"/>
        <v>0　　0(0)</v>
      </c>
      <c r="H34" s="37">
        <f>ASC('②男子'!E40)</f>
      </c>
      <c r="I34" s="37">
        <f>'②男子'!F40</f>
        <v>0</v>
      </c>
      <c r="J34" s="37"/>
      <c r="K34" s="37">
        <f>'②男子'!$C$3</f>
        <v>0</v>
      </c>
      <c r="L34" s="37">
        <v>1</v>
      </c>
      <c r="M34" s="37">
        <f>ASC('②男子'!H40)</f>
      </c>
      <c r="N34" s="37">
        <f t="shared" si="2"/>
      </c>
      <c r="O34" s="37">
        <f>ASC('②男子'!I40)</f>
      </c>
      <c r="P34" s="37"/>
      <c r="Q34" s="37">
        <f>ASC('②男子'!J40)</f>
      </c>
      <c r="R34" s="37">
        <f t="shared" si="3"/>
      </c>
      <c r="S34" s="37">
        <f>ASC('②男子'!K40)</f>
      </c>
      <c r="T34" s="37"/>
      <c r="U34" s="37">
        <f>ASC('②男子'!L40)</f>
      </c>
      <c r="V34" s="37">
        <f>'②男子'!G40</f>
        <v>0</v>
      </c>
    </row>
    <row r="35" spans="1:22" ht="13.5">
      <c r="A35" s="37">
        <v>33</v>
      </c>
      <c r="B35" s="37"/>
      <c r="C35" s="37">
        <f>'②男子'!B41</f>
        <v>0</v>
      </c>
      <c r="D35" s="37">
        <f>'②男子'!C41</f>
        <v>0</v>
      </c>
      <c r="E35" s="37">
        <f>'②男子'!D41</f>
        <v>0</v>
      </c>
      <c r="F35" s="37">
        <f t="shared" si="0"/>
        <v>2</v>
      </c>
      <c r="G35" s="37" t="str">
        <f t="shared" si="1"/>
        <v>0　　0(0)</v>
      </c>
      <c r="H35" s="37">
        <f>ASC('②男子'!E41)</f>
      </c>
      <c r="I35" s="37">
        <f>'②男子'!F41</f>
        <v>0</v>
      </c>
      <c r="J35" s="37"/>
      <c r="K35" s="37">
        <f>'②男子'!$C$3</f>
        <v>0</v>
      </c>
      <c r="L35" s="37">
        <v>1</v>
      </c>
      <c r="M35" s="37">
        <f>ASC('②男子'!H41)</f>
      </c>
      <c r="N35" s="37">
        <f t="shared" si="2"/>
      </c>
      <c r="O35" s="37">
        <f>ASC('②男子'!I41)</f>
      </c>
      <c r="P35" s="37"/>
      <c r="Q35" s="37">
        <f>ASC('②男子'!J41)</f>
      </c>
      <c r="R35" s="37">
        <f t="shared" si="3"/>
      </c>
      <c r="S35" s="37">
        <f>ASC('②男子'!K41)</f>
      </c>
      <c r="T35" s="37"/>
      <c r="U35" s="37">
        <f>ASC('②男子'!L41)</f>
      </c>
      <c r="V35" s="37">
        <f>'②男子'!G41</f>
        <v>0</v>
      </c>
    </row>
    <row r="36" spans="1:22" ht="13.5">
      <c r="A36" s="37">
        <v>34</v>
      </c>
      <c r="B36" s="37"/>
      <c r="C36" s="37">
        <f>'②男子'!B42</f>
        <v>0</v>
      </c>
      <c r="D36" s="37">
        <f>'②男子'!C42</f>
        <v>0</v>
      </c>
      <c r="E36" s="37">
        <f>'②男子'!D42</f>
        <v>0</v>
      </c>
      <c r="F36" s="37">
        <f t="shared" si="0"/>
        <v>2</v>
      </c>
      <c r="G36" s="37" t="str">
        <f t="shared" si="1"/>
        <v>0　　0(0)</v>
      </c>
      <c r="H36" s="37">
        <f>ASC('②男子'!E42)</f>
      </c>
      <c r="I36" s="37">
        <f>'②男子'!F42</f>
        <v>0</v>
      </c>
      <c r="J36" s="37"/>
      <c r="K36" s="37">
        <f>'②男子'!$C$3</f>
        <v>0</v>
      </c>
      <c r="L36" s="37">
        <v>1</v>
      </c>
      <c r="M36" s="37">
        <f>ASC('②男子'!H42)</f>
      </c>
      <c r="N36" s="37">
        <f t="shared" si="2"/>
      </c>
      <c r="O36" s="37">
        <f>ASC('②男子'!I42)</f>
      </c>
      <c r="P36" s="37"/>
      <c r="Q36" s="37">
        <f>ASC('②男子'!J42)</f>
      </c>
      <c r="R36" s="37">
        <f t="shared" si="3"/>
      </c>
      <c r="S36" s="37">
        <f>ASC('②男子'!K42)</f>
      </c>
      <c r="T36" s="37"/>
      <c r="U36" s="37">
        <f>ASC('②男子'!L42)</f>
      </c>
      <c r="V36" s="37">
        <f>'②男子'!G42</f>
        <v>0</v>
      </c>
    </row>
    <row r="37" spans="1:22" ht="13.5">
      <c r="A37" s="37">
        <v>35</v>
      </c>
      <c r="B37" s="37"/>
      <c r="C37" s="37">
        <f>'②男子'!B43</f>
        <v>0</v>
      </c>
      <c r="D37" s="37">
        <f>'②男子'!C43</f>
        <v>0</v>
      </c>
      <c r="E37" s="37">
        <f>'②男子'!D43</f>
        <v>0</v>
      </c>
      <c r="F37" s="37">
        <f t="shared" si="0"/>
        <v>2</v>
      </c>
      <c r="G37" s="37" t="str">
        <f t="shared" si="1"/>
        <v>0　　0(0)</v>
      </c>
      <c r="H37" s="37">
        <f>ASC('②男子'!E43)</f>
      </c>
      <c r="I37" s="37">
        <f>'②男子'!F43</f>
        <v>0</v>
      </c>
      <c r="J37" s="37"/>
      <c r="K37" s="37">
        <f>'②男子'!$C$3</f>
        <v>0</v>
      </c>
      <c r="L37" s="37">
        <v>1</v>
      </c>
      <c r="M37" s="37">
        <f>ASC('②男子'!H43)</f>
      </c>
      <c r="N37" s="37">
        <f t="shared" si="2"/>
      </c>
      <c r="O37" s="37">
        <f>ASC('②男子'!I43)</f>
      </c>
      <c r="P37" s="37"/>
      <c r="Q37" s="37">
        <f>ASC('②男子'!J43)</f>
      </c>
      <c r="R37" s="37">
        <f t="shared" si="3"/>
      </c>
      <c r="S37" s="37">
        <f>ASC('②男子'!K43)</f>
      </c>
      <c r="T37" s="37"/>
      <c r="U37" s="37">
        <f>ASC('②男子'!L43)</f>
      </c>
      <c r="V37" s="37">
        <f>'②男子'!G43</f>
        <v>0</v>
      </c>
    </row>
    <row r="38" spans="1:22" ht="13.5">
      <c r="A38" s="37">
        <v>36</v>
      </c>
      <c r="B38" s="37"/>
      <c r="C38" s="37">
        <f>'②男子'!B44</f>
        <v>0</v>
      </c>
      <c r="D38" s="37">
        <f>'②男子'!C44</f>
        <v>0</v>
      </c>
      <c r="E38" s="37">
        <f>'②男子'!D44</f>
        <v>0</v>
      </c>
      <c r="F38" s="37">
        <f t="shared" si="0"/>
        <v>2</v>
      </c>
      <c r="G38" s="37" t="str">
        <f t="shared" si="1"/>
        <v>0　　0(0)</v>
      </c>
      <c r="H38" s="37">
        <f>ASC('②男子'!E44)</f>
      </c>
      <c r="I38" s="37">
        <f>'②男子'!F44</f>
        <v>0</v>
      </c>
      <c r="J38" s="37"/>
      <c r="K38" s="37">
        <f>'②男子'!$C$3</f>
        <v>0</v>
      </c>
      <c r="L38" s="37">
        <v>1</v>
      </c>
      <c r="M38" s="37">
        <f>ASC('②男子'!H44)</f>
      </c>
      <c r="N38" s="37">
        <f t="shared" si="2"/>
      </c>
      <c r="O38" s="37">
        <f>ASC('②男子'!I44)</f>
      </c>
      <c r="P38" s="37"/>
      <c r="Q38" s="37">
        <f>ASC('②男子'!J44)</f>
      </c>
      <c r="R38" s="37">
        <f t="shared" si="3"/>
      </c>
      <c r="S38" s="37">
        <f>ASC('②男子'!K44)</f>
      </c>
      <c r="T38" s="37"/>
      <c r="U38" s="37">
        <f>ASC('②男子'!L44)</f>
      </c>
      <c r="V38" s="37">
        <f>'②男子'!G44</f>
        <v>0</v>
      </c>
    </row>
    <row r="39" spans="1:22" ht="13.5">
      <c r="A39" s="37">
        <v>37</v>
      </c>
      <c r="B39" s="37"/>
      <c r="C39" s="37">
        <f>'②男子'!B45</f>
        <v>0</v>
      </c>
      <c r="D39" s="37">
        <f>'②男子'!C45</f>
        <v>0</v>
      </c>
      <c r="E39" s="37">
        <f>'②男子'!D45</f>
        <v>0</v>
      </c>
      <c r="F39" s="37">
        <f t="shared" si="0"/>
        <v>2</v>
      </c>
      <c r="G39" s="37" t="str">
        <f t="shared" si="1"/>
        <v>0　　0(0)</v>
      </c>
      <c r="H39" s="37">
        <f>ASC('②男子'!E45)</f>
      </c>
      <c r="I39" s="37">
        <f>'②男子'!F45</f>
        <v>0</v>
      </c>
      <c r="J39" s="37"/>
      <c r="K39" s="37">
        <f>'②男子'!$C$3</f>
        <v>0</v>
      </c>
      <c r="L39" s="37">
        <v>1</v>
      </c>
      <c r="M39" s="37">
        <f>ASC('②男子'!H45)</f>
      </c>
      <c r="N39" s="37">
        <f t="shared" si="2"/>
      </c>
      <c r="O39" s="37">
        <f>ASC('②男子'!I45)</f>
      </c>
      <c r="P39" s="37"/>
      <c r="Q39" s="37">
        <f>ASC('②男子'!J45)</f>
      </c>
      <c r="R39" s="37">
        <f t="shared" si="3"/>
      </c>
      <c r="S39" s="37">
        <f>ASC('②男子'!K45)</f>
      </c>
      <c r="T39" s="37"/>
      <c r="U39" s="37">
        <f>ASC('②男子'!L45)</f>
      </c>
      <c r="V39" s="37">
        <f>'②男子'!G45</f>
        <v>0</v>
      </c>
    </row>
    <row r="40" spans="1:22" ht="13.5">
      <c r="A40" s="37">
        <v>38</v>
      </c>
      <c r="B40" s="37"/>
      <c r="C40" s="37">
        <f>'②男子'!B46</f>
        <v>0</v>
      </c>
      <c r="D40" s="37">
        <f>'②男子'!C46</f>
        <v>0</v>
      </c>
      <c r="E40" s="37">
        <f>'②男子'!D46</f>
        <v>0</v>
      </c>
      <c r="F40" s="37">
        <f t="shared" si="0"/>
        <v>2</v>
      </c>
      <c r="G40" s="37" t="str">
        <f t="shared" si="1"/>
        <v>0　　0(0)</v>
      </c>
      <c r="H40" s="37">
        <f>ASC('②男子'!E46)</f>
      </c>
      <c r="I40" s="37">
        <f>'②男子'!F46</f>
        <v>0</v>
      </c>
      <c r="J40" s="37"/>
      <c r="K40" s="37">
        <f>'②男子'!$C$3</f>
        <v>0</v>
      </c>
      <c r="L40" s="37">
        <v>1</v>
      </c>
      <c r="M40" s="37">
        <f>ASC('②男子'!H46)</f>
      </c>
      <c r="N40" s="37">
        <f t="shared" si="2"/>
      </c>
      <c r="O40" s="37">
        <f>ASC('②男子'!I46)</f>
      </c>
      <c r="P40" s="37"/>
      <c r="Q40" s="37">
        <f>ASC('②男子'!J46)</f>
      </c>
      <c r="R40" s="37">
        <f t="shared" si="3"/>
      </c>
      <c r="S40" s="37">
        <f>ASC('②男子'!K46)</f>
      </c>
      <c r="T40" s="37"/>
      <c r="U40" s="37">
        <f>ASC('②男子'!L46)</f>
      </c>
      <c r="V40" s="37">
        <f>'②男子'!G46</f>
        <v>0</v>
      </c>
    </row>
    <row r="41" spans="1:22" ht="13.5">
      <c r="A41" s="37">
        <v>39</v>
      </c>
      <c r="B41" s="37"/>
      <c r="C41" s="37">
        <f>'②男子'!B47</f>
        <v>0</v>
      </c>
      <c r="D41" s="37">
        <f>'②男子'!C47</f>
        <v>0</v>
      </c>
      <c r="E41" s="37">
        <f>'②男子'!D47</f>
        <v>0</v>
      </c>
      <c r="F41" s="37">
        <f t="shared" si="0"/>
        <v>2</v>
      </c>
      <c r="G41" s="37" t="str">
        <f t="shared" si="1"/>
        <v>0　　0(0)</v>
      </c>
      <c r="H41" s="37">
        <f>ASC('②男子'!E47)</f>
      </c>
      <c r="I41" s="37">
        <f>'②男子'!F47</f>
        <v>0</v>
      </c>
      <c r="J41" s="37"/>
      <c r="K41" s="37">
        <f>'②男子'!$C$3</f>
        <v>0</v>
      </c>
      <c r="L41" s="37">
        <v>1</v>
      </c>
      <c r="M41" s="37">
        <f>ASC('②男子'!H47)</f>
      </c>
      <c r="N41" s="37">
        <f t="shared" si="2"/>
      </c>
      <c r="O41" s="37">
        <f>ASC('②男子'!I47)</f>
      </c>
      <c r="P41" s="37"/>
      <c r="Q41" s="37">
        <f>ASC('②男子'!J47)</f>
      </c>
      <c r="R41" s="37">
        <f t="shared" si="3"/>
      </c>
      <c r="S41" s="37">
        <f>ASC('②男子'!K47)</f>
      </c>
      <c r="T41" s="37"/>
      <c r="U41" s="37">
        <f>ASC('②男子'!L47)</f>
      </c>
      <c r="V41" s="37">
        <f>'②男子'!G47</f>
        <v>0</v>
      </c>
    </row>
    <row r="42" spans="1:22" ht="13.5">
      <c r="A42" s="37">
        <v>40</v>
      </c>
      <c r="B42" s="37"/>
      <c r="C42" s="37">
        <f>'②男子'!B48</f>
        <v>0</v>
      </c>
      <c r="D42" s="37">
        <f>'②男子'!C48</f>
        <v>0</v>
      </c>
      <c r="E42" s="37">
        <f>'②男子'!D48</f>
        <v>0</v>
      </c>
      <c r="F42" s="37">
        <f t="shared" si="0"/>
        <v>2</v>
      </c>
      <c r="G42" s="37" t="str">
        <f t="shared" si="1"/>
        <v>0　　0(0)</v>
      </c>
      <c r="H42" s="37">
        <f>ASC('②男子'!E48)</f>
      </c>
      <c r="I42" s="37">
        <f>'②男子'!F48</f>
        <v>0</v>
      </c>
      <c r="J42" s="37"/>
      <c r="K42" s="37">
        <f>'②男子'!$C$3</f>
        <v>0</v>
      </c>
      <c r="L42" s="37">
        <v>1</v>
      </c>
      <c r="M42" s="37">
        <f>ASC('②男子'!H48)</f>
      </c>
      <c r="N42" s="37">
        <f t="shared" si="2"/>
      </c>
      <c r="O42" s="37">
        <f>ASC('②男子'!I48)</f>
      </c>
      <c r="P42" s="37"/>
      <c r="Q42" s="37">
        <f>ASC('②男子'!J48)</f>
      </c>
      <c r="R42" s="37">
        <f t="shared" si="3"/>
      </c>
      <c r="S42" s="37">
        <f>ASC('②男子'!K48)</f>
      </c>
      <c r="T42" s="37"/>
      <c r="U42" s="37">
        <f>ASC('②男子'!L48)</f>
      </c>
      <c r="V42" s="37">
        <f>'②男子'!G48</f>
        <v>0</v>
      </c>
    </row>
    <row r="43" spans="1:22" ht="13.5">
      <c r="A43" s="37">
        <v>41</v>
      </c>
      <c r="B43" s="37"/>
      <c r="C43" s="37">
        <f>'②男子'!B49</f>
        <v>0</v>
      </c>
      <c r="D43" s="37">
        <f>'②男子'!C49</f>
        <v>0</v>
      </c>
      <c r="E43" s="37">
        <f>'②男子'!D49</f>
        <v>0</v>
      </c>
      <c r="F43" s="37">
        <f t="shared" si="0"/>
        <v>2</v>
      </c>
      <c r="G43" s="37" t="str">
        <f t="shared" si="1"/>
        <v>0　　0(0)</v>
      </c>
      <c r="H43" s="37">
        <f>ASC('②男子'!E49)</f>
      </c>
      <c r="I43" s="37">
        <f>'②男子'!F49</f>
        <v>0</v>
      </c>
      <c r="J43" s="37"/>
      <c r="K43" s="37">
        <f>'②男子'!$C$3</f>
        <v>0</v>
      </c>
      <c r="L43" s="37">
        <v>1</v>
      </c>
      <c r="M43" s="37">
        <f>ASC('②男子'!H49)</f>
      </c>
      <c r="N43" s="37">
        <f t="shared" si="2"/>
      </c>
      <c r="O43" s="37">
        <f>ASC('②男子'!I49)</f>
      </c>
      <c r="P43" s="37"/>
      <c r="Q43" s="37">
        <f>ASC('②男子'!J49)</f>
      </c>
      <c r="R43" s="37">
        <f t="shared" si="3"/>
      </c>
      <c r="S43" s="37">
        <f>ASC('②男子'!K49)</f>
      </c>
      <c r="T43" s="37"/>
      <c r="U43" s="37">
        <f>ASC('②男子'!L49)</f>
      </c>
      <c r="V43" s="37">
        <f>'②男子'!G49</f>
        <v>0</v>
      </c>
    </row>
    <row r="44" spans="1:22" ht="13.5">
      <c r="A44" s="37">
        <v>42</v>
      </c>
      <c r="B44" s="37"/>
      <c r="C44" s="37">
        <f>'②男子'!B50</f>
        <v>0</v>
      </c>
      <c r="D44" s="37">
        <f>'②男子'!C50</f>
        <v>0</v>
      </c>
      <c r="E44" s="37">
        <f>'②男子'!D50</f>
        <v>0</v>
      </c>
      <c r="F44" s="37">
        <f t="shared" si="0"/>
        <v>2</v>
      </c>
      <c r="G44" s="37" t="str">
        <f t="shared" si="1"/>
        <v>0　　0(0)</v>
      </c>
      <c r="H44" s="37">
        <f>ASC('②男子'!E50)</f>
      </c>
      <c r="I44" s="37">
        <f>'②男子'!F50</f>
        <v>0</v>
      </c>
      <c r="J44" s="37"/>
      <c r="K44" s="37">
        <f>'②男子'!$C$3</f>
        <v>0</v>
      </c>
      <c r="L44" s="37">
        <v>1</v>
      </c>
      <c r="M44" s="37">
        <f>ASC('②男子'!H50)</f>
      </c>
      <c r="N44" s="37">
        <f t="shared" si="2"/>
      </c>
      <c r="O44" s="37">
        <f>ASC('②男子'!I50)</f>
      </c>
      <c r="P44" s="37"/>
      <c r="Q44" s="37">
        <f>ASC('②男子'!J50)</f>
      </c>
      <c r="R44" s="37">
        <f t="shared" si="3"/>
      </c>
      <c r="S44" s="37">
        <f>ASC('②男子'!K50)</f>
      </c>
      <c r="T44" s="37"/>
      <c r="U44" s="37">
        <f>ASC('②男子'!L50)</f>
      </c>
      <c r="V44" s="37">
        <f>'②男子'!G50</f>
        <v>0</v>
      </c>
    </row>
    <row r="45" spans="1:22" ht="13.5">
      <c r="A45" s="37">
        <v>43</v>
      </c>
      <c r="B45" s="37"/>
      <c r="C45" s="37">
        <f>'②男子'!B51</f>
        <v>0</v>
      </c>
      <c r="D45" s="37">
        <f>'②男子'!C51</f>
        <v>0</v>
      </c>
      <c r="E45" s="37">
        <f>'②男子'!D51</f>
        <v>0</v>
      </c>
      <c r="F45" s="37">
        <f t="shared" si="0"/>
        <v>2</v>
      </c>
      <c r="G45" s="37" t="str">
        <f t="shared" si="1"/>
        <v>0　　0(0)</v>
      </c>
      <c r="H45" s="37">
        <f>ASC('②男子'!E51)</f>
      </c>
      <c r="I45" s="37">
        <f>'②男子'!F51</f>
        <v>0</v>
      </c>
      <c r="J45" s="37"/>
      <c r="K45" s="37">
        <f>'②男子'!$C$3</f>
        <v>0</v>
      </c>
      <c r="L45" s="37">
        <v>1</v>
      </c>
      <c r="M45" s="37">
        <f>ASC('②男子'!H51)</f>
      </c>
      <c r="N45" s="37">
        <f t="shared" si="2"/>
      </c>
      <c r="O45" s="37">
        <f>ASC('②男子'!I51)</f>
      </c>
      <c r="P45" s="37"/>
      <c r="Q45" s="37">
        <f>ASC('②男子'!J51)</f>
      </c>
      <c r="R45" s="37">
        <f t="shared" si="3"/>
      </c>
      <c r="S45" s="37">
        <f>ASC('②男子'!K51)</f>
      </c>
      <c r="T45" s="37"/>
      <c r="U45" s="37">
        <f>ASC('②男子'!L51)</f>
      </c>
      <c r="V45" s="37">
        <f>'②男子'!G51</f>
        <v>0</v>
      </c>
    </row>
    <row r="46" spans="1:22" ht="13.5">
      <c r="A46" s="37">
        <v>44</v>
      </c>
      <c r="B46" s="37"/>
      <c r="C46" s="37">
        <f>'②男子'!B52</f>
        <v>0</v>
      </c>
      <c r="D46" s="37">
        <f>'②男子'!C52</f>
        <v>0</v>
      </c>
      <c r="E46" s="37">
        <f>'②男子'!D52</f>
        <v>0</v>
      </c>
      <c r="F46" s="37">
        <f t="shared" si="0"/>
        <v>2</v>
      </c>
      <c r="G46" s="37" t="str">
        <f t="shared" si="1"/>
        <v>0　　0(0)</v>
      </c>
      <c r="H46" s="37">
        <f>ASC('②男子'!E52)</f>
      </c>
      <c r="I46" s="37">
        <f>'②男子'!F52</f>
        <v>0</v>
      </c>
      <c r="J46" s="37"/>
      <c r="K46" s="37">
        <f>'②男子'!$C$3</f>
        <v>0</v>
      </c>
      <c r="L46" s="37">
        <v>1</v>
      </c>
      <c r="M46" s="37">
        <f>ASC('②男子'!H52)</f>
      </c>
      <c r="N46" s="37">
        <f t="shared" si="2"/>
      </c>
      <c r="O46" s="37">
        <f>ASC('②男子'!I52)</f>
      </c>
      <c r="P46" s="37"/>
      <c r="Q46" s="37">
        <f>ASC('②男子'!J52)</f>
      </c>
      <c r="R46" s="37">
        <f t="shared" si="3"/>
      </c>
      <c r="S46" s="37">
        <f>ASC('②男子'!K52)</f>
      </c>
      <c r="T46" s="37"/>
      <c r="U46" s="37">
        <f>ASC('②男子'!L52)</f>
      </c>
      <c r="V46" s="37">
        <f>'②男子'!G52</f>
        <v>0</v>
      </c>
    </row>
    <row r="47" spans="1:22" ht="13.5">
      <c r="A47" s="37">
        <v>45</v>
      </c>
      <c r="B47" s="37"/>
      <c r="C47" s="37">
        <f>'②男子'!B53</f>
        <v>0</v>
      </c>
      <c r="D47" s="37">
        <f>'②男子'!C53</f>
        <v>0</v>
      </c>
      <c r="E47" s="37">
        <f>'②男子'!D53</f>
        <v>0</v>
      </c>
      <c r="F47" s="37">
        <f t="shared" si="0"/>
        <v>2</v>
      </c>
      <c r="G47" s="37" t="str">
        <f t="shared" si="1"/>
        <v>0　　0(0)</v>
      </c>
      <c r="H47" s="37">
        <f>ASC('②男子'!E53)</f>
      </c>
      <c r="I47" s="37">
        <f>'②男子'!F53</f>
        <v>0</v>
      </c>
      <c r="J47" s="37"/>
      <c r="K47" s="37">
        <f>'②男子'!$C$3</f>
        <v>0</v>
      </c>
      <c r="L47" s="37">
        <v>1</v>
      </c>
      <c r="M47" s="37">
        <f>ASC('②男子'!H53)</f>
      </c>
      <c r="N47" s="37">
        <f t="shared" si="2"/>
      </c>
      <c r="O47" s="37">
        <f>ASC('②男子'!I53)</f>
      </c>
      <c r="P47" s="37"/>
      <c r="Q47" s="37">
        <f>ASC('②男子'!J53)</f>
      </c>
      <c r="R47" s="37">
        <f t="shared" si="3"/>
      </c>
      <c r="S47" s="37">
        <f>ASC('②男子'!K53)</f>
      </c>
      <c r="T47" s="37"/>
      <c r="U47" s="37">
        <f>ASC('②男子'!L53)</f>
      </c>
      <c r="V47" s="37">
        <f>'②男子'!G53</f>
        <v>0</v>
      </c>
    </row>
    <row r="48" spans="1:22" ht="13.5">
      <c r="A48" s="37">
        <v>46</v>
      </c>
      <c r="B48" s="37"/>
      <c r="C48" s="37">
        <f>'②男子'!B54</f>
        <v>0</v>
      </c>
      <c r="D48" s="37">
        <f>'②男子'!C54</f>
        <v>0</v>
      </c>
      <c r="E48" s="37">
        <f>'②男子'!D54</f>
        <v>0</v>
      </c>
      <c r="F48" s="37">
        <f t="shared" si="0"/>
        <v>2</v>
      </c>
      <c r="G48" s="37" t="str">
        <f t="shared" si="1"/>
        <v>0　　0(0)</v>
      </c>
      <c r="H48" s="37">
        <f>ASC('②男子'!E54)</f>
      </c>
      <c r="I48" s="37">
        <f>'②男子'!F54</f>
        <v>0</v>
      </c>
      <c r="J48" s="37"/>
      <c r="K48" s="37">
        <f>'②男子'!$C$3</f>
        <v>0</v>
      </c>
      <c r="L48" s="37">
        <v>1</v>
      </c>
      <c r="M48" s="37">
        <f>ASC('②男子'!H54)</f>
      </c>
      <c r="N48" s="37">
        <f t="shared" si="2"/>
      </c>
      <c r="O48" s="37">
        <f>ASC('②男子'!I54)</f>
      </c>
      <c r="P48" s="37"/>
      <c r="Q48" s="37">
        <f>ASC('②男子'!J54)</f>
      </c>
      <c r="R48" s="37">
        <f t="shared" si="3"/>
      </c>
      <c r="S48" s="37">
        <f>ASC('②男子'!K54)</f>
      </c>
      <c r="T48" s="37"/>
      <c r="U48" s="37">
        <f>ASC('②男子'!L54)</f>
      </c>
      <c r="V48" s="37">
        <f>'②男子'!G54</f>
        <v>0</v>
      </c>
    </row>
    <row r="49" spans="1:22" ht="13.5">
      <c r="A49" s="37">
        <v>47</v>
      </c>
      <c r="B49" s="37"/>
      <c r="C49" s="37">
        <f>'②男子'!B55</f>
        <v>0</v>
      </c>
      <c r="D49" s="37">
        <f>'②男子'!C55</f>
        <v>0</v>
      </c>
      <c r="E49" s="37">
        <f>'②男子'!D55</f>
        <v>0</v>
      </c>
      <c r="F49" s="37">
        <f t="shared" si="0"/>
        <v>2</v>
      </c>
      <c r="G49" s="37" t="str">
        <f t="shared" si="1"/>
        <v>0　　0(0)</v>
      </c>
      <c r="H49" s="37">
        <f>ASC('②男子'!E55)</f>
      </c>
      <c r="I49" s="37">
        <f>'②男子'!F55</f>
        <v>0</v>
      </c>
      <c r="J49" s="37"/>
      <c r="K49" s="37">
        <f>'②男子'!$C$3</f>
        <v>0</v>
      </c>
      <c r="L49" s="37">
        <v>1</v>
      </c>
      <c r="M49" s="37">
        <f>ASC('②男子'!H55)</f>
      </c>
      <c r="N49" s="37">
        <f t="shared" si="2"/>
      </c>
      <c r="O49" s="37">
        <f>ASC('②男子'!I55)</f>
      </c>
      <c r="P49" s="37"/>
      <c r="Q49" s="37">
        <f>ASC('②男子'!J55)</f>
      </c>
      <c r="R49" s="37">
        <f t="shared" si="3"/>
      </c>
      <c r="S49" s="37">
        <f>ASC('②男子'!K55)</f>
      </c>
      <c r="T49" s="37"/>
      <c r="U49" s="37">
        <f>ASC('②男子'!L55)</f>
      </c>
      <c r="V49" s="37">
        <f>'②男子'!G55</f>
        <v>0</v>
      </c>
    </row>
    <row r="50" spans="1:22" ht="13.5">
      <c r="A50" s="37">
        <v>48</v>
      </c>
      <c r="B50" s="37"/>
      <c r="C50" s="37">
        <f>'②男子'!B56</f>
        <v>0</v>
      </c>
      <c r="D50" s="37">
        <f>'②男子'!C56</f>
        <v>0</v>
      </c>
      <c r="E50" s="37">
        <f>'②男子'!D56</f>
        <v>0</v>
      </c>
      <c r="F50" s="37">
        <f t="shared" si="0"/>
        <v>2</v>
      </c>
      <c r="G50" s="37" t="str">
        <f t="shared" si="1"/>
        <v>0　　0(0)</v>
      </c>
      <c r="H50" s="37">
        <f>ASC('②男子'!E56)</f>
      </c>
      <c r="I50" s="37">
        <f>'②男子'!F56</f>
        <v>0</v>
      </c>
      <c r="J50" s="37"/>
      <c r="K50" s="37">
        <f>'②男子'!$C$3</f>
        <v>0</v>
      </c>
      <c r="L50" s="37">
        <v>1</v>
      </c>
      <c r="M50" s="37">
        <f>ASC('②男子'!H56)</f>
      </c>
      <c r="N50" s="37">
        <f t="shared" si="2"/>
      </c>
      <c r="O50" s="37">
        <f>ASC('②男子'!I56)</f>
      </c>
      <c r="P50" s="37"/>
      <c r="Q50" s="37">
        <f>ASC('②男子'!J56)</f>
      </c>
      <c r="R50" s="37">
        <f t="shared" si="3"/>
      </c>
      <c r="S50" s="37">
        <f>ASC('②男子'!K56)</f>
      </c>
      <c r="T50" s="37"/>
      <c r="U50" s="37">
        <f>ASC('②男子'!L56)</f>
      </c>
      <c r="V50" s="37">
        <f>'②男子'!G56</f>
        <v>0</v>
      </c>
    </row>
    <row r="51" spans="1:22" ht="13.5">
      <c r="A51" s="37">
        <v>49</v>
      </c>
      <c r="B51" s="37"/>
      <c r="C51" s="37">
        <f>'②男子'!B57</f>
        <v>0</v>
      </c>
      <c r="D51" s="37">
        <f>'②男子'!C57</f>
        <v>0</v>
      </c>
      <c r="E51" s="37">
        <f>'②男子'!D57</f>
        <v>0</v>
      </c>
      <c r="F51" s="37">
        <f t="shared" si="0"/>
        <v>2</v>
      </c>
      <c r="G51" s="37" t="str">
        <f t="shared" si="1"/>
        <v>0　　0(0)</v>
      </c>
      <c r="H51" s="37">
        <f>ASC('②男子'!E57)</f>
      </c>
      <c r="I51" s="37">
        <f>'②男子'!F57</f>
        <v>0</v>
      </c>
      <c r="J51" s="37"/>
      <c r="K51" s="37">
        <f>'②男子'!$C$3</f>
        <v>0</v>
      </c>
      <c r="L51" s="37">
        <v>1</v>
      </c>
      <c r="M51" s="37">
        <f>ASC('②男子'!H57)</f>
      </c>
      <c r="N51" s="37">
        <f t="shared" si="2"/>
      </c>
      <c r="O51" s="37">
        <f>ASC('②男子'!I57)</f>
      </c>
      <c r="P51" s="37"/>
      <c r="Q51" s="37">
        <f>ASC('②男子'!J57)</f>
      </c>
      <c r="R51" s="37">
        <f t="shared" si="3"/>
      </c>
      <c r="S51" s="37">
        <f>ASC('②男子'!K57)</f>
      </c>
      <c r="T51" s="37"/>
      <c r="U51" s="37">
        <f>ASC('②男子'!L57)</f>
      </c>
      <c r="V51" s="37">
        <f>'②男子'!G57</f>
        <v>0</v>
      </c>
    </row>
    <row r="52" spans="1:22" ht="13.5">
      <c r="A52" s="37">
        <v>50</v>
      </c>
      <c r="B52" s="37"/>
      <c r="C52" s="37">
        <f>'②男子'!B58</f>
        <v>0</v>
      </c>
      <c r="D52" s="37">
        <f>'②男子'!C58</f>
        <v>0</v>
      </c>
      <c r="E52" s="37">
        <f>'②男子'!D58</f>
        <v>0</v>
      </c>
      <c r="F52" s="37">
        <f t="shared" si="0"/>
        <v>2</v>
      </c>
      <c r="G52" s="37" t="str">
        <f t="shared" si="1"/>
        <v>0　　0(0)</v>
      </c>
      <c r="H52" s="37">
        <f>ASC('②男子'!E58)</f>
      </c>
      <c r="I52" s="37">
        <f>'②男子'!F58</f>
        <v>0</v>
      </c>
      <c r="J52" s="37"/>
      <c r="K52" s="37">
        <f>'②男子'!$C$3</f>
        <v>0</v>
      </c>
      <c r="L52" s="37">
        <v>1</v>
      </c>
      <c r="M52" s="37">
        <f>ASC('②男子'!H58)</f>
      </c>
      <c r="N52" s="37">
        <f t="shared" si="2"/>
      </c>
      <c r="O52" s="37">
        <f>ASC('②男子'!I58)</f>
      </c>
      <c r="P52" s="37"/>
      <c r="Q52" s="37">
        <f>ASC('②男子'!J58)</f>
      </c>
      <c r="R52" s="37">
        <f t="shared" si="3"/>
      </c>
      <c r="S52" s="37">
        <f>ASC('②男子'!K58)</f>
      </c>
      <c r="T52" s="37"/>
      <c r="U52" s="37">
        <f>ASC('②男子'!L58)</f>
      </c>
      <c r="V52" s="37">
        <f>'②男子'!G58</f>
        <v>0</v>
      </c>
    </row>
    <row r="53" spans="1:22" ht="13.5">
      <c r="A53" s="37">
        <v>51</v>
      </c>
      <c r="B53" s="37"/>
      <c r="C53" s="37">
        <f>'②男子'!B72</f>
        <v>0</v>
      </c>
      <c r="D53" s="37">
        <f>'②男子'!C72</f>
        <v>0</v>
      </c>
      <c r="E53" s="37">
        <f>'②男子'!D72</f>
        <v>0</v>
      </c>
      <c r="F53" s="37">
        <f>LEN(D53)+LEN(E53)</f>
        <v>2</v>
      </c>
      <c r="G53" s="37" t="str">
        <f>IF(F53&lt;=3,D53&amp;"　　"&amp;E53&amp;"("&amp;I53&amp;")",IF(F53=4,D53&amp;"　"&amp;E53&amp;"("&amp;I53&amp;")",IF(F53&gt;=5,D53&amp;E53&amp;"("&amp;I53&amp;")")))</f>
        <v>0　　0(0)</v>
      </c>
      <c r="H53" s="37">
        <f>ASC('②男子'!E72)</f>
      </c>
      <c r="I53" s="37">
        <f>'②男子'!F72</f>
        <v>0</v>
      </c>
      <c r="J53" s="37"/>
      <c r="K53" s="37">
        <f>'②男子'!$C$3</f>
        <v>0</v>
      </c>
      <c r="L53" s="37">
        <v>1</v>
      </c>
      <c r="M53" s="37">
        <f>ASC('②男子'!H72)</f>
      </c>
      <c r="N53" s="37">
        <f t="shared" si="2"/>
      </c>
      <c r="O53" s="37">
        <f>ASC('②男子'!I72)</f>
      </c>
      <c r="P53" s="37"/>
      <c r="Q53" s="37">
        <f>ASC('②男子'!J72)</f>
      </c>
      <c r="R53" s="37">
        <f t="shared" si="3"/>
      </c>
      <c r="S53" s="37">
        <f>ASC('②男子'!K72)</f>
      </c>
      <c r="T53" s="37"/>
      <c r="U53" s="37">
        <f>ASC('②男子'!L72)</f>
      </c>
      <c r="V53" s="37">
        <f>'②男子'!G72</f>
        <v>0</v>
      </c>
    </row>
    <row r="54" spans="1:22" ht="13.5">
      <c r="A54" s="37">
        <v>52</v>
      </c>
      <c r="B54" s="37"/>
      <c r="C54" s="37">
        <f>'②男子'!B73</f>
        <v>0</v>
      </c>
      <c r="D54" s="37">
        <f>'②男子'!C73</f>
        <v>0</v>
      </c>
      <c r="E54" s="37">
        <f>'②男子'!D73</f>
        <v>0</v>
      </c>
      <c r="F54" s="37">
        <f>LEN(D54)+LEN(E54)</f>
        <v>2</v>
      </c>
      <c r="G54" s="37" t="str">
        <f>IF(F54&lt;=3,D54&amp;"　　"&amp;E54&amp;"("&amp;I54&amp;")",IF(F54=4,D54&amp;"　"&amp;E54&amp;"("&amp;I54&amp;")",IF(F54&gt;=5,D54&amp;E54&amp;"("&amp;I54&amp;")")))</f>
        <v>0　　0(0)</v>
      </c>
      <c r="H54" s="37">
        <f>ASC('②男子'!E73)</f>
      </c>
      <c r="I54" s="37">
        <f>'②男子'!F73</f>
        <v>0</v>
      </c>
      <c r="J54" s="37"/>
      <c r="K54" s="37">
        <f>'②男子'!$C$3</f>
        <v>0</v>
      </c>
      <c r="L54" s="37">
        <v>1</v>
      </c>
      <c r="M54" s="37">
        <f>ASC('②男子'!H73)</f>
      </c>
      <c r="N54" s="37">
        <f t="shared" si="2"/>
      </c>
      <c r="O54" s="37">
        <f>ASC('②男子'!I73)</f>
      </c>
      <c r="P54" s="37"/>
      <c r="Q54" s="37">
        <f>ASC('②男子'!J73)</f>
      </c>
      <c r="R54" s="37">
        <f t="shared" si="3"/>
      </c>
      <c r="S54" s="37">
        <f>ASC('②男子'!K73)</f>
      </c>
      <c r="T54" s="37"/>
      <c r="U54" s="37">
        <f>ASC('②男子'!L73)</f>
      </c>
      <c r="V54" s="37">
        <f>'②男子'!G73</f>
        <v>0</v>
      </c>
    </row>
    <row r="55" spans="1:22" ht="13.5">
      <c r="A55" s="37">
        <v>53</v>
      </c>
      <c r="B55" s="37"/>
      <c r="C55" s="37">
        <f>'②男子'!B74</f>
        <v>0</v>
      </c>
      <c r="D55" s="37">
        <f>'②男子'!C74</f>
        <v>0</v>
      </c>
      <c r="E55" s="37">
        <f>'②男子'!D74</f>
        <v>0</v>
      </c>
      <c r="F55" s="37">
        <f aca="true" t="shared" si="4" ref="F55:F99">LEN(D55)+LEN(E55)</f>
        <v>2</v>
      </c>
      <c r="G55" s="37" t="str">
        <f aca="true" t="shared" si="5" ref="G55:G99">IF(F55&lt;=3,D55&amp;"　　"&amp;E55&amp;"("&amp;I55&amp;")",IF(F55=4,D55&amp;"　"&amp;E55&amp;"("&amp;I55&amp;")",IF(F55&gt;=5,D55&amp;E55&amp;"("&amp;I55&amp;")")))</f>
        <v>0　　0(0)</v>
      </c>
      <c r="H55" s="37">
        <f>ASC('②男子'!E74)</f>
      </c>
      <c r="I55" s="37">
        <f>'②男子'!F74</f>
        <v>0</v>
      </c>
      <c r="J55" s="37"/>
      <c r="K55" s="37">
        <f>'②男子'!$C$3</f>
        <v>0</v>
      </c>
      <c r="L55" s="37">
        <v>1</v>
      </c>
      <c r="M55" s="37">
        <f>ASC('②男子'!H74)</f>
      </c>
      <c r="N55" s="37">
        <f t="shared" si="2"/>
      </c>
      <c r="O55" s="37">
        <f>ASC('②男子'!I74)</f>
      </c>
      <c r="P55" s="37"/>
      <c r="Q55" s="37">
        <f>ASC('②男子'!J74)</f>
      </c>
      <c r="R55" s="37">
        <f t="shared" si="3"/>
      </c>
      <c r="S55" s="37">
        <f>ASC('②男子'!K74)</f>
      </c>
      <c r="T55" s="37"/>
      <c r="U55" s="37">
        <f>ASC('②男子'!L74)</f>
      </c>
      <c r="V55" s="37">
        <f>'②男子'!G74</f>
        <v>0</v>
      </c>
    </row>
    <row r="56" spans="1:22" ht="13.5">
      <c r="A56" s="37">
        <v>54</v>
      </c>
      <c r="B56" s="37"/>
      <c r="C56" s="37">
        <f>'②男子'!B75</f>
        <v>0</v>
      </c>
      <c r="D56" s="37">
        <f>'②男子'!C75</f>
        <v>0</v>
      </c>
      <c r="E56" s="37">
        <f>'②男子'!D75</f>
        <v>0</v>
      </c>
      <c r="F56" s="37">
        <f t="shared" si="4"/>
        <v>2</v>
      </c>
      <c r="G56" s="37" t="str">
        <f t="shared" si="5"/>
        <v>0　　0(0)</v>
      </c>
      <c r="H56" s="37">
        <f>ASC('②男子'!E75)</f>
      </c>
      <c r="I56" s="37">
        <f>'②男子'!F75</f>
        <v>0</v>
      </c>
      <c r="J56" s="37"/>
      <c r="K56" s="37">
        <f>'②男子'!$C$3</f>
        <v>0</v>
      </c>
      <c r="L56" s="37">
        <v>1</v>
      </c>
      <c r="M56" s="37">
        <f>ASC('②男子'!H75)</f>
      </c>
      <c r="N56" s="37">
        <f t="shared" si="2"/>
      </c>
      <c r="O56" s="37">
        <f>ASC('②男子'!I75)</f>
      </c>
      <c r="P56" s="37"/>
      <c r="Q56" s="37">
        <f>ASC('②男子'!J75)</f>
      </c>
      <c r="R56" s="37">
        <f t="shared" si="3"/>
      </c>
      <c r="S56" s="37">
        <f>ASC('②男子'!K75)</f>
      </c>
      <c r="T56" s="37"/>
      <c r="U56" s="37">
        <f>ASC('②男子'!L75)</f>
      </c>
      <c r="V56" s="37">
        <f>'②男子'!G75</f>
        <v>0</v>
      </c>
    </row>
    <row r="57" spans="1:22" ht="13.5">
      <c r="A57" s="37">
        <v>55</v>
      </c>
      <c r="B57" s="37"/>
      <c r="C57" s="37">
        <f>'②男子'!B76</f>
        <v>0</v>
      </c>
      <c r="D57" s="37">
        <f>'②男子'!C76</f>
        <v>0</v>
      </c>
      <c r="E57" s="37">
        <f>'②男子'!D76</f>
        <v>0</v>
      </c>
      <c r="F57" s="37">
        <f t="shared" si="4"/>
        <v>2</v>
      </c>
      <c r="G57" s="37" t="str">
        <f t="shared" si="5"/>
        <v>0　　0(0)</v>
      </c>
      <c r="H57" s="37">
        <f>ASC('②男子'!E76)</f>
      </c>
      <c r="I57" s="37">
        <f>'②男子'!F76</f>
        <v>0</v>
      </c>
      <c r="J57" s="37"/>
      <c r="K57" s="37">
        <f>'②男子'!$C$3</f>
        <v>0</v>
      </c>
      <c r="L57" s="37">
        <v>1</v>
      </c>
      <c r="M57" s="37">
        <f>ASC('②男子'!H76)</f>
      </c>
      <c r="N57" s="37">
        <f t="shared" si="2"/>
      </c>
      <c r="O57" s="37">
        <f>ASC('②男子'!I76)</f>
      </c>
      <c r="P57" s="37"/>
      <c r="Q57" s="37">
        <f>ASC('②男子'!J76)</f>
      </c>
      <c r="R57" s="37">
        <f t="shared" si="3"/>
      </c>
      <c r="S57" s="37">
        <f>ASC('②男子'!K76)</f>
      </c>
      <c r="T57" s="37"/>
      <c r="U57" s="37">
        <f>ASC('②男子'!L76)</f>
      </c>
      <c r="V57" s="37">
        <f>'②男子'!G76</f>
        <v>0</v>
      </c>
    </row>
    <row r="58" spans="1:22" ht="13.5">
      <c r="A58" s="37">
        <v>56</v>
      </c>
      <c r="B58" s="37"/>
      <c r="C58" s="37">
        <f>'②男子'!B77</f>
        <v>0</v>
      </c>
      <c r="D58" s="37">
        <f>'②男子'!C77</f>
        <v>0</v>
      </c>
      <c r="E58" s="37">
        <f>'②男子'!D77</f>
        <v>0</v>
      </c>
      <c r="F58" s="37">
        <f t="shared" si="4"/>
        <v>2</v>
      </c>
      <c r="G58" s="37" t="str">
        <f t="shared" si="5"/>
        <v>0　　0(0)</v>
      </c>
      <c r="H58" s="37">
        <f>ASC('②男子'!E77)</f>
      </c>
      <c r="I58" s="37">
        <f>'②男子'!F77</f>
        <v>0</v>
      </c>
      <c r="J58" s="37"/>
      <c r="K58" s="37">
        <f>'②男子'!$C$3</f>
        <v>0</v>
      </c>
      <c r="L58" s="37">
        <v>1</v>
      </c>
      <c r="M58" s="37">
        <f>ASC('②男子'!H77)</f>
      </c>
      <c r="N58" s="37">
        <f t="shared" si="2"/>
      </c>
      <c r="O58" s="37">
        <f>ASC('②男子'!I77)</f>
      </c>
      <c r="P58" s="37"/>
      <c r="Q58" s="37">
        <f>ASC('②男子'!J77)</f>
      </c>
      <c r="R58" s="37">
        <f t="shared" si="3"/>
      </c>
      <c r="S58" s="37">
        <f>ASC('②男子'!K77)</f>
      </c>
      <c r="T58" s="37"/>
      <c r="U58" s="37">
        <f>ASC('②男子'!L77)</f>
      </c>
      <c r="V58" s="37">
        <f>'②男子'!G77</f>
        <v>0</v>
      </c>
    </row>
    <row r="59" spans="1:22" ht="13.5">
      <c r="A59" s="37">
        <v>57</v>
      </c>
      <c r="B59" s="37"/>
      <c r="C59" s="37">
        <f>'②男子'!B78</f>
        <v>0</v>
      </c>
      <c r="D59" s="37">
        <f>'②男子'!C78</f>
        <v>0</v>
      </c>
      <c r="E59" s="37">
        <f>'②男子'!D78</f>
        <v>0</v>
      </c>
      <c r="F59" s="37">
        <f t="shared" si="4"/>
        <v>2</v>
      </c>
      <c r="G59" s="37" t="str">
        <f t="shared" si="5"/>
        <v>0　　0(0)</v>
      </c>
      <c r="H59" s="37">
        <f>ASC('②男子'!E78)</f>
      </c>
      <c r="I59" s="37">
        <f>'②男子'!F78</f>
        <v>0</v>
      </c>
      <c r="J59" s="37"/>
      <c r="K59" s="37">
        <f>'②男子'!$C$3</f>
        <v>0</v>
      </c>
      <c r="L59" s="37">
        <v>1</v>
      </c>
      <c r="M59" s="37">
        <f>ASC('②男子'!H78)</f>
      </c>
      <c r="N59" s="37">
        <f t="shared" si="2"/>
      </c>
      <c r="O59" s="37">
        <f>ASC('②男子'!I78)</f>
      </c>
      <c r="P59" s="37"/>
      <c r="Q59" s="37">
        <f>ASC('②男子'!J78)</f>
      </c>
      <c r="R59" s="37">
        <f t="shared" si="3"/>
      </c>
      <c r="S59" s="37">
        <f>ASC('②男子'!K78)</f>
      </c>
      <c r="T59" s="37"/>
      <c r="U59" s="37">
        <f>ASC('②男子'!L78)</f>
      </c>
      <c r="V59" s="37">
        <f>'②男子'!G78</f>
        <v>0</v>
      </c>
    </row>
    <row r="60" spans="1:22" ht="13.5">
      <c r="A60" s="37">
        <v>58</v>
      </c>
      <c r="B60" s="37"/>
      <c r="C60" s="37">
        <f>'②男子'!B79</f>
        <v>0</v>
      </c>
      <c r="D60" s="37">
        <f>'②男子'!C79</f>
        <v>0</v>
      </c>
      <c r="E60" s="37">
        <f>'②男子'!D79</f>
        <v>0</v>
      </c>
      <c r="F60" s="37">
        <f t="shared" si="4"/>
        <v>2</v>
      </c>
      <c r="G60" s="37" t="str">
        <f t="shared" si="5"/>
        <v>0　　0(0)</v>
      </c>
      <c r="H60" s="37">
        <f>ASC('②男子'!E79)</f>
      </c>
      <c r="I60" s="37">
        <f>'②男子'!F79</f>
        <v>0</v>
      </c>
      <c r="J60" s="37"/>
      <c r="K60" s="37">
        <f>'②男子'!$C$3</f>
        <v>0</v>
      </c>
      <c r="L60" s="37">
        <v>1</v>
      </c>
      <c r="M60" s="37">
        <f>ASC('②男子'!H79)</f>
      </c>
      <c r="N60" s="37">
        <f t="shared" si="2"/>
      </c>
      <c r="O60" s="37">
        <f>ASC('②男子'!I79)</f>
      </c>
      <c r="P60" s="37"/>
      <c r="Q60" s="37">
        <f>ASC('②男子'!J79)</f>
      </c>
      <c r="R60" s="37">
        <f t="shared" si="3"/>
      </c>
      <c r="S60" s="37">
        <f>ASC('②男子'!K79)</f>
      </c>
      <c r="T60" s="37"/>
      <c r="U60" s="37">
        <f>ASC('②男子'!L79)</f>
      </c>
      <c r="V60" s="37">
        <f>'②男子'!G79</f>
        <v>0</v>
      </c>
    </row>
    <row r="61" spans="1:22" ht="13.5">
      <c r="A61" s="37">
        <v>59</v>
      </c>
      <c r="B61" s="37"/>
      <c r="C61" s="37">
        <f>'②男子'!B80</f>
        <v>0</v>
      </c>
      <c r="D61" s="37">
        <f>'②男子'!C80</f>
        <v>0</v>
      </c>
      <c r="E61" s="37">
        <f>'②男子'!D80</f>
        <v>0</v>
      </c>
      <c r="F61" s="37">
        <f t="shared" si="4"/>
        <v>2</v>
      </c>
      <c r="G61" s="37" t="str">
        <f t="shared" si="5"/>
        <v>0　　0(0)</v>
      </c>
      <c r="H61" s="37">
        <f>ASC('②男子'!E80)</f>
      </c>
      <c r="I61" s="37">
        <f>'②男子'!F80</f>
        <v>0</v>
      </c>
      <c r="J61" s="37"/>
      <c r="K61" s="37">
        <f>'②男子'!$C$3</f>
        <v>0</v>
      </c>
      <c r="L61" s="37">
        <v>1</v>
      </c>
      <c r="M61" s="37">
        <f>ASC('②男子'!H80)</f>
      </c>
      <c r="N61" s="37">
        <f t="shared" si="2"/>
      </c>
      <c r="O61" s="37">
        <f>ASC('②男子'!I80)</f>
      </c>
      <c r="P61" s="37"/>
      <c r="Q61" s="37">
        <f>ASC('②男子'!J80)</f>
      </c>
      <c r="R61" s="37">
        <f t="shared" si="3"/>
      </c>
      <c r="S61" s="37">
        <f>ASC('②男子'!K80)</f>
      </c>
      <c r="T61" s="37"/>
      <c r="U61" s="37">
        <f>ASC('②男子'!L80)</f>
      </c>
      <c r="V61" s="37">
        <f>'②男子'!G80</f>
        <v>0</v>
      </c>
    </row>
    <row r="62" spans="1:22" ht="13.5">
      <c r="A62" s="37">
        <v>60</v>
      </c>
      <c r="B62" s="37"/>
      <c r="C62" s="37">
        <f>'②男子'!B81</f>
        <v>0</v>
      </c>
      <c r="D62" s="37">
        <f>'②男子'!C81</f>
        <v>0</v>
      </c>
      <c r="E62" s="37">
        <f>'②男子'!D81</f>
        <v>0</v>
      </c>
      <c r="F62" s="37">
        <f t="shared" si="4"/>
        <v>2</v>
      </c>
      <c r="G62" s="37" t="str">
        <f t="shared" si="5"/>
        <v>0　　0(0)</v>
      </c>
      <c r="H62" s="37">
        <f>ASC('②男子'!E81)</f>
      </c>
      <c r="I62" s="37">
        <f>'②男子'!F81</f>
        <v>0</v>
      </c>
      <c r="J62" s="37"/>
      <c r="K62" s="37">
        <f>'②男子'!$C$3</f>
        <v>0</v>
      </c>
      <c r="L62" s="37">
        <v>1</v>
      </c>
      <c r="M62" s="37">
        <f>ASC('②男子'!H81)</f>
      </c>
      <c r="N62" s="37">
        <f t="shared" si="2"/>
      </c>
      <c r="O62" s="37">
        <f>ASC('②男子'!I81)</f>
      </c>
      <c r="P62" s="37"/>
      <c r="Q62" s="37">
        <f>ASC('②男子'!J81)</f>
      </c>
      <c r="R62" s="37">
        <f t="shared" si="3"/>
      </c>
      <c r="S62" s="37">
        <f>ASC('②男子'!K81)</f>
      </c>
      <c r="T62" s="37"/>
      <c r="U62" s="37">
        <f>ASC('②男子'!L81)</f>
      </c>
      <c r="V62" s="37">
        <f>'②男子'!G81</f>
        <v>0</v>
      </c>
    </row>
    <row r="63" spans="1:22" ht="13.5">
      <c r="A63" s="37">
        <v>61</v>
      </c>
      <c r="B63" s="37"/>
      <c r="C63" s="37">
        <f>'②男子'!B82</f>
        <v>0</v>
      </c>
      <c r="D63" s="37">
        <f>'②男子'!C82</f>
        <v>0</v>
      </c>
      <c r="E63" s="37">
        <f>'②男子'!D82</f>
        <v>0</v>
      </c>
      <c r="F63" s="37">
        <f t="shared" si="4"/>
        <v>2</v>
      </c>
      <c r="G63" s="37" t="str">
        <f t="shared" si="5"/>
        <v>0　　0(0)</v>
      </c>
      <c r="H63" s="37">
        <f>ASC('②男子'!E82)</f>
      </c>
      <c r="I63" s="37">
        <f>'②男子'!F82</f>
        <v>0</v>
      </c>
      <c r="J63" s="37"/>
      <c r="K63" s="37">
        <f>'②男子'!$C$3</f>
        <v>0</v>
      </c>
      <c r="L63" s="37">
        <v>1</v>
      </c>
      <c r="M63" s="37">
        <f>ASC('②男子'!H82)</f>
      </c>
      <c r="N63" s="37">
        <f t="shared" si="2"/>
      </c>
      <c r="O63" s="37">
        <f>ASC('②男子'!I82)</f>
      </c>
      <c r="P63" s="37"/>
      <c r="Q63" s="37">
        <f>ASC('②男子'!J82)</f>
      </c>
      <c r="R63" s="37">
        <f t="shared" si="3"/>
      </c>
      <c r="S63" s="37">
        <f>ASC('②男子'!K82)</f>
      </c>
      <c r="T63" s="37"/>
      <c r="U63" s="37">
        <f>ASC('②男子'!L82)</f>
      </c>
      <c r="V63" s="37">
        <f>'②男子'!G82</f>
        <v>0</v>
      </c>
    </row>
    <row r="64" spans="1:22" ht="13.5">
      <c r="A64" s="37">
        <v>62</v>
      </c>
      <c r="B64" s="37"/>
      <c r="C64" s="37">
        <f>'②男子'!B83</f>
        <v>0</v>
      </c>
      <c r="D64" s="37">
        <f>'②男子'!C83</f>
        <v>0</v>
      </c>
      <c r="E64" s="37">
        <f>'②男子'!D83</f>
        <v>0</v>
      </c>
      <c r="F64" s="37">
        <f t="shared" si="4"/>
        <v>2</v>
      </c>
      <c r="G64" s="37" t="str">
        <f t="shared" si="5"/>
        <v>0　　0(0)</v>
      </c>
      <c r="H64" s="37">
        <f>ASC('②男子'!E83)</f>
      </c>
      <c r="I64" s="37">
        <f>'②男子'!F83</f>
        <v>0</v>
      </c>
      <c r="J64" s="37"/>
      <c r="K64" s="37">
        <f>'②男子'!$C$3</f>
        <v>0</v>
      </c>
      <c r="L64" s="37">
        <v>1</v>
      </c>
      <c r="M64" s="37">
        <f>ASC('②男子'!H83)</f>
      </c>
      <c r="N64" s="37">
        <f t="shared" si="2"/>
      </c>
      <c r="O64" s="37">
        <f>ASC('②男子'!I83)</f>
      </c>
      <c r="P64" s="37"/>
      <c r="Q64" s="37">
        <f>ASC('②男子'!J83)</f>
      </c>
      <c r="R64" s="37">
        <f t="shared" si="3"/>
      </c>
      <c r="S64" s="37">
        <f>ASC('②男子'!K83)</f>
      </c>
      <c r="T64" s="37"/>
      <c r="U64" s="37">
        <f>ASC('②男子'!L83)</f>
      </c>
      <c r="V64" s="37">
        <f>'②男子'!G83</f>
        <v>0</v>
      </c>
    </row>
    <row r="65" spans="1:22" ht="13.5">
      <c r="A65" s="37">
        <v>63</v>
      </c>
      <c r="B65" s="37"/>
      <c r="C65" s="37">
        <f>'②男子'!B84</f>
        <v>0</v>
      </c>
      <c r="D65" s="37">
        <f>'②男子'!C84</f>
        <v>0</v>
      </c>
      <c r="E65" s="37">
        <f>'②男子'!D84</f>
        <v>0</v>
      </c>
      <c r="F65" s="37">
        <f t="shared" si="4"/>
        <v>2</v>
      </c>
      <c r="G65" s="37" t="str">
        <f t="shared" si="5"/>
        <v>0　　0(0)</v>
      </c>
      <c r="H65" s="37">
        <f>ASC('②男子'!E84)</f>
      </c>
      <c r="I65" s="37">
        <f>'②男子'!F84</f>
        <v>0</v>
      </c>
      <c r="J65" s="37"/>
      <c r="K65" s="37">
        <f>'②男子'!$C$3</f>
        <v>0</v>
      </c>
      <c r="L65" s="37">
        <v>1</v>
      </c>
      <c r="M65" s="37">
        <f>ASC('②男子'!H84)</f>
      </c>
      <c r="N65" s="37">
        <f t="shared" si="2"/>
      </c>
      <c r="O65" s="37">
        <f>ASC('②男子'!I84)</f>
      </c>
      <c r="P65" s="37"/>
      <c r="Q65" s="37">
        <f>ASC('②男子'!J84)</f>
      </c>
      <c r="R65" s="37">
        <f t="shared" si="3"/>
      </c>
      <c r="S65" s="37">
        <f>ASC('②男子'!K84)</f>
      </c>
      <c r="T65" s="37"/>
      <c r="U65" s="37">
        <f>ASC('②男子'!L84)</f>
      </c>
      <c r="V65" s="37">
        <f>'②男子'!G84</f>
        <v>0</v>
      </c>
    </row>
    <row r="66" spans="1:22" ht="13.5">
      <c r="A66" s="37">
        <v>64</v>
      </c>
      <c r="B66" s="37"/>
      <c r="C66" s="37">
        <f>'②男子'!B85</f>
        <v>0</v>
      </c>
      <c r="D66" s="37">
        <f>'②男子'!C85</f>
        <v>0</v>
      </c>
      <c r="E66" s="37">
        <f>'②男子'!D85</f>
        <v>0</v>
      </c>
      <c r="F66" s="37">
        <f t="shared" si="4"/>
        <v>2</v>
      </c>
      <c r="G66" s="37" t="str">
        <f t="shared" si="5"/>
        <v>0　　0(0)</v>
      </c>
      <c r="H66" s="37">
        <f>ASC('②男子'!E85)</f>
      </c>
      <c r="I66" s="37">
        <f>'②男子'!F85</f>
        <v>0</v>
      </c>
      <c r="J66" s="37"/>
      <c r="K66" s="37">
        <f>'②男子'!$C$3</f>
        <v>0</v>
      </c>
      <c r="L66" s="37">
        <v>1</v>
      </c>
      <c r="M66" s="37">
        <f>ASC('②男子'!H85)</f>
      </c>
      <c r="N66" s="37">
        <f t="shared" si="2"/>
      </c>
      <c r="O66" s="37">
        <f>ASC('②男子'!I85)</f>
      </c>
      <c r="P66" s="37"/>
      <c r="Q66" s="37">
        <f>ASC('②男子'!J85)</f>
      </c>
      <c r="R66" s="37">
        <f t="shared" si="3"/>
      </c>
      <c r="S66" s="37">
        <f>ASC('②男子'!K85)</f>
      </c>
      <c r="T66" s="37"/>
      <c r="U66" s="37">
        <f>ASC('②男子'!L85)</f>
      </c>
      <c r="V66" s="37">
        <f>'②男子'!G85</f>
        <v>0</v>
      </c>
    </row>
    <row r="67" spans="1:22" ht="13.5">
      <c r="A67" s="37">
        <v>65</v>
      </c>
      <c r="B67" s="37"/>
      <c r="C67" s="37">
        <f>'②男子'!B86</f>
        <v>0</v>
      </c>
      <c r="D67" s="37">
        <f>'②男子'!C86</f>
        <v>0</v>
      </c>
      <c r="E67" s="37">
        <f>'②男子'!D86</f>
        <v>0</v>
      </c>
      <c r="F67" s="37">
        <f t="shared" si="4"/>
        <v>2</v>
      </c>
      <c r="G67" s="37" t="str">
        <f t="shared" si="5"/>
        <v>0　　0(0)</v>
      </c>
      <c r="H67" s="37">
        <f>ASC('②男子'!E86)</f>
      </c>
      <c r="I67" s="37">
        <f>'②男子'!F86</f>
        <v>0</v>
      </c>
      <c r="J67" s="37"/>
      <c r="K67" s="37">
        <f>'②男子'!$C$3</f>
        <v>0</v>
      </c>
      <c r="L67" s="37">
        <v>1</v>
      </c>
      <c r="M67" s="37">
        <f>ASC('②男子'!H86)</f>
      </c>
      <c r="N67" s="37">
        <f t="shared" si="2"/>
      </c>
      <c r="O67" s="37">
        <f>ASC('②男子'!I86)</f>
      </c>
      <c r="P67" s="37"/>
      <c r="Q67" s="37">
        <f>ASC('②男子'!J86)</f>
      </c>
      <c r="R67" s="37">
        <f t="shared" si="3"/>
      </c>
      <c r="S67" s="37">
        <f>ASC('②男子'!K86)</f>
      </c>
      <c r="T67" s="37"/>
      <c r="U67" s="37">
        <f>ASC('②男子'!L86)</f>
      </c>
      <c r="V67" s="37">
        <f>'②男子'!G86</f>
        <v>0</v>
      </c>
    </row>
    <row r="68" spans="1:22" ht="13.5">
      <c r="A68" s="37">
        <v>66</v>
      </c>
      <c r="B68" s="37"/>
      <c r="C68" s="37">
        <f>'②男子'!B87</f>
        <v>0</v>
      </c>
      <c r="D68" s="37">
        <f>'②男子'!C87</f>
        <v>0</v>
      </c>
      <c r="E68" s="37">
        <f>'②男子'!D87</f>
        <v>0</v>
      </c>
      <c r="F68" s="37">
        <f t="shared" si="4"/>
        <v>2</v>
      </c>
      <c r="G68" s="37" t="str">
        <f t="shared" si="5"/>
        <v>0　　0(0)</v>
      </c>
      <c r="H68" s="37">
        <f>ASC('②男子'!E87)</f>
      </c>
      <c r="I68" s="37">
        <f>'②男子'!F87</f>
        <v>0</v>
      </c>
      <c r="J68" s="37"/>
      <c r="K68" s="37">
        <f>'②男子'!$C$3</f>
        <v>0</v>
      </c>
      <c r="L68" s="37">
        <v>1</v>
      </c>
      <c r="M68" s="37">
        <f>ASC('②男子'!H87)</f>
      </c>
      <c r="N68" s="37">
        <f aca="true" t="shared" si="6" ref="N68:N102">IF(M68="","",VLOOKUP(M68,$X$3:$Y$26,2,FALSE))</f>
      </c>
      <c r="O68" s="37">
        <f>ASC('②男子'!I87)</f>
      </c>
      <c r="P68" s="37"/>
      <c r="Q68" s="37">
        <f>ASC('②男子'!J87)</f>
      </c>
      <c r="R68" s="37">
        <f aca="true" t="shared" si="7" ref="R68:R102">IF(Q68="","",VLOOKUP(Q68,$X$3:$Y$26,2,FALSE))</f>
      </c>
      <c r="S68" s="37">
        <f>ASC('②男子'!K87)</f>
      </c>
      <c r="T68" s="37"/>
      <c r="U68" s="37">
        <f>ASC('②男子'!L87)</f>
      </c>
      <c r="V68" s="37">
        <f>'②男子'!G87</f>
        <v>0</v>
      </c>
    </row>
    <row r="69" spans="1:22" ht="13.5">
      <c r="A69" s="37">
        <v>67</v>
      </c>
      <c r="B69" s="37"/>
      <c r="C69" s="37">
        <f>'②男子'!B88</f>
        <v>0</v>
      </c>
      <c r="D69" s="37">
        <f>'②男子'!C88</f>
        <v>0</v>
      </c>
      <c r="E69" s="37">
        <f>'②男子'!D88</f>
        <v>0</v>
      </c>
      <c r="F69" s="37">
        <f t="shared" si="4"/>
        <v>2</v>
      </c>
      <c r="G69" s="37" t="str">
        <f t="shared" si="5"/>
        <v>0　　0(0)</v>
      </c>
      <c r="H69" s="37">
        <f>ASC('②男子'!E88)</f>
      </c>
      <c r="I69" s="37">
        <f>'②男子'!F88</f>
        <v>0</v>
      </c>
      <c r="J69" s="37"/>
      <c r="K69" s="37">
        <f>'②男子'!$C$3</f>
        <v>0</v>
      </c>
      <c r="L69" s="37">
        <v>1</v>
      </c>
      <c r="M69" s="37">
        <f>ASC('②男子'!H88)</f>
      </c>
      <c r="N69" s="37">
        <f t="shared" si="6"/>
      </c>
      <c r="O69" s="37">
        <f>ASC('②男子'!I88)</f>
      </c>
      <c r="P69" s="37"/>
      <c r="Q69" s="37">
        <f>ASC('②男子'!J88)</f>
      </c>
      <c r="R69" s="37">
        <f t="shared" si="7"/>
      </c>
      <c r="S69" s="37">
        <f>ASC('②男子'!K88)</f>
      </c>
      <c r="T69" s="37"/>
      <c r="U69" s="37">
        <f>ASC('②男子'!L88)</f>
      </c>
      <c r="V69" s="37">
        <f>'②男子'!G88</f>
        <v>0</v>
      </c>
    </row>
    <row r="70" spans="1:22" ht="13.5">
      <c r="A70" s="37">
        <v>68</v>
      </c>
      <c r="B70" s="37"/>
      <c r="C70" s="37">
        <f>'②男子'!B89</f>
        <v>0</v>
      </c>
      <c r="D70" s="37">
        <f>'②男子'!C89</f>
        <v>0</v>
      </c>
      <c r="E70" s="37">
        <f>'②男子'!D89</f>
        <v>0</v>
      </c>
      <c r="F70" s="37">
        <f t="shared" si="4"/>
        <v>2</v>
      </c>
      <c r="G70" s="37" t="str">
        <f t="shared" si="5"/>
        <v>0　　0(0)</v>
      </c>
      <c r="H70" s="37">
        <f>ASC('②男子'!E89)</f>
      </c>
      <c r="I70" s="37">
        <f>'②男子'!F89</f>
        <v>0</v>
      </c>
      <c r="J70" s="37"/>
      <c r="K70" s="37">
        <f>'②男子'!$C$3</f>
        <v>0</v>
      </c>
      <c r="L70" s="37">
        <v>1</v>
      </c>
      <c r="M70" s="37">
        <f>ASC('②男子'!H89)</f>
      </c>
      <c r="N70" s="37">
        <f t="shared" si="6"/>
      </c>
      <c r="O70" s="37">
        <f>ASC('②男子'!I89)</f>
      </c>
      <c r="P70" s="37"/>
      <c r="Q70" s="37">
        <f>ASC('②男子'!J89)</f>
      </c>
      <c r="R70" s="37">
        <f t="shared" si="7"/>
      </c>
      <c r="S70" s="37">
        <f>ASC('②男子'!K89)</f>
      </c>
      <c r="T70" s="37"/>
      <c r="U70" s="37">
        <f>ASC('②男子'!L89)</f>
      </c>
      <c r="V70" s="37">
        <f>'②男子'!G89</f>
        <v>0</v>
      </c>
    </row>
    <row r="71" spans="1:22" ht="13.5">
      <c r="A71" s="37">
        <v>69</v>
      </c>
      <c r="B71" s="37"/>
      <c r="C71" s="37">
        <f>'②男子'!B90</f>
        <v>0</v>
      </c>
      <c r="D71" s="37">
        <f>'②男子'!C90</f>
        <v>0</v>
      </c>
      <c r="E71" s="37">
        <f>'②男子'!D90</f>
        <v>0</v>
      </c>
      <c r="F71" s="37">
        <f t="shared" si="4"/>
        <v>2</v>
      </c>
      <c r="G71" s="37" t="str">
        <f t="shared" si="5"/>
        <v>0　　0(0)</v>
      </c>
      <c r="H71" s="37">
        <f>ASC('②男子'!E90)</f>
      </c>
      <c r="I71" s="37">
        <f>'②男子'!F90</f>
        <v>0</v>
      </c>
      <c r="J71" s="37"/>
      <c r="K71" s="37">
        <f>'②男子'!$C$3</f>
        <v>0</v>
      </c>
      <c r="L71" s="37">
        <v>1</v>
      </c>
      <c r="M71" s="37">
        <f>ASC('②男子'!H90)</f>
      </c>
      <c r="N71" s="37">
        <f t="shared" si="6"/>
      </c>
      <c r="O71" s="37">
        <f>ASC('②男子'!I90)</f>
      </c>
      <c r="P71" s="37"/>
      <c r="Q71" s="37">
        <f>ASC('②男子'!J90)</f>
      </c>
      <c r="R71" s="37">
        <f t="shared" si="7"/>
      </c>
      <c r="S71" s="37">
        <f>ASC('②男子'!K90)</f>
      </c>
      <c r="T71" s="37"/>
      <c r="U71" s="37">
        <f>ASC('②男子'!L90)</f>
      </c>
      <c r="V71" s="37">
        <f>'②男子'!G90</f>
        <v>0</v>
      </c>
    </row>
    <row r="72" spans="1:22" ht="13.5">
      <c r="A72" s="37">
        <v>70</v>
      </c>
      <c r="B72" s="37"/>
      <c r="C72" s="37">
        <f>'②男子'!B91</f>
        <v>0</v>
      </c>
      <c r="D72" s="37">
        <f>'②男子'!C91</f>
        <v>0</v>
      </c>
      <c r="E72" s="37">
        <f>'②男子'!D91</f>
        <v>0</v>
      </c>
      <c r="F72" s="37">
        <f t="shared" si="4"/>
        <v>2</v>
      </c>
      <c r="G72" s="37" t="str">
        <f t="shared" si="5"/>
        <v>0　　0(0)</v>
      </c>
      <c r="H72" s="37">
        <f>ASC('②男子'!E91)</f>
      </c>
      <c r="I72" s="37">
        <f>'②男子'!F91</f>
        <v>0</v>
      </c>
      <c r="J72" s="37"/>
      <c r="K72" s="37">
        <f>'②男子'!$C$3</f>
        <v>0</v>
      </c>
      <c r="L72" s="37">
        <v>1</v>
      </c>
      <c r="M72" s="37">
        <f>ASC('②男子'!H91)</f>
      </c>
      <c r="N72" s="37">
        <f t="shared" si="6"/>
      </c>
      <c r="O72" s="37">
        <f>ASC('②男子'!I91)</f>
      </c>
      <c r="P72" s="37"/>
      <c r="Q72" s="37">
        <f>ASC('②男子'!J91)</f>
      </c>
      <c r="R72" s="37">
        <f t="shared" si="7"/>
      </c>
      <c r="S72" s="37">
        <f>ASC('②男子'!K91)</f>
      </c>
      <c r="T72" s="37"/>
      <c r="U72" s="37">
        <f>ASC('②男子'!L91)</f>
      </c>
      <c r="V72" s="37">
        <f>'②男子'!G91</f>
        <v>0</v>
      </c>
    </row>
    <row r="73" spans="1:22" ht="13.5">
      <c r="A73" s="37">
        <v>71</v>
      </c>
      <c r="B73" s="37"/>
      <c r="C73" s="37">
        <f>'②男子'!B92</f>
        <v>0</v>
      </c>
      <c r="D73" s="37">
        <f>'②男子'!C92</f>
        <v>0</v>
      </c>
      <c r="E73" s="37">
        <f>'②男子'!D92</f>
        <v>0</v>
      </c>
      <c r="F73" s="37">
        <f t="shared" si="4"/>
        <v>2</v>
      </c>
      <c r="G73" s="37" t="str">
        <f t="shared" si="5"/>
        <v>0　　0(0)</v>
      </c>
      <c r="H73" s="37">
        <f>ASC('②男子'!E92)</f>
      </c>
      <c r="I73" s="37">
        <f>'②男子'!F92</f>
        <v>0</v>
      </c>
      <c r="J73" s="37"/>
      <c r="K73" s="37">
        <f>'②男子'!$C$3</f>
        <v>0</v>
      </c>
      <c r="L73" s="37">
        <v>1</v>
      </c>
      <c r="M73" s="37">
        <f>ASC('②男子'!H92)</f>
      </c>
      <c r="N73" s="37">
        <f t="shared" si="6"/>
      </c>
      <c r="O73" s="37">
        <f>ASC('②男子'!I92)</f>
      </c>
      <c r="P73" s="37"/>
      <c r="Q73" s="37">
        <f>ASC('②男子'!J92)</f>
      </c>
      <c r="R73" s="37">
        <f t="shared" si="7"/>
      </c>
      <c r="S73" s="37">
        <f>ASC('②男子'!K92)</f>
      </c>
      <c r="T73" s="37"/>
      <c r="U73" s="37">
        <f>ASC('②男子'!L92)</f>
      </c>
      <c r="V73" s="37">
        <f>'②男子'!G92</f>
        <v>0</v>
      </c>
    </row>
    <row r="74" spans="1:22" ht="13.5">
      <c r="A74" s="37">
        <v>72</v>
      </c>
      <c r="B74" s="37"/>
      <c r="C74" s="37">
        <f>'②男子'!B93</f>
        <v>0</v>
      </c>
      <c r="D74" s="37">
        <f>'②男子'!C93</f>
        <v>0</v>
      </c>
      <c r="E74" s="37">
        <f>'②男子'!D93</f>
        <v>0</v>
      </c>
      <c r="F74" s="37">
        <f t="shared" si="4"/>
        <v>2</v>
      </c>
      <c r="G74" s="37" t="str">
        <f t="shared" si="5"/>
        <v>0　　0(0)</v>
      </c>
      <c r="H74" s="37">
        <f>ASC('②男子'!E93)</f>
      </c>
      <c r="I74" s="37">
        <f>'②男子'!F93</f>
        <v>0</v>
      </c>
      <c r="J74" s="37"/>
      <c r="K74" s="37">
        <f>'②男子'!$C$3</f>
        <v>0</v>
      </c>
      <c r="L74" s="37">
        <v>1</v>
      </c>
      <c r="M74" s="37">
        <f>ASC('②男子'!H93)</f>
      </c>
      <c r="N74" s="37">
        <f t="shared" si="6"/>
      </c>
      <c r="O74" s="37">
        <f>ASC('②男子'!I93)</f>
      </c>
      <c r="P74" s="37"/>
      <c r="Q74" s="37">
        <f>ASC('②男子'!J93)</f>
      </c>
      <c r="R74" s="37">
        <f t="shared" si="7"/>
      </c>
      <c r="S74" s="37">
        <f>ASC('②男子'!K93)</f>
      </c>
      <c r="T74" s="37"/>
      <c r="U74" s="37">
        <f>ASC('②男子'!L93)</f>
      </c>
      <c r="V74" s="37">
        <f>'②男子'!G93</f>
        <v>0</v>
      </c>
    </row>
    <row r="75" spans="1:22" ht="13.5">
      <c r="A75" s="37">
        <v>73</v>
      </c>
      <c r="B75" s="37"/>
      <c r="C75" s="37">
        <f>'②男子'!B94</f>
        <v>0</v>
      </c>
      <c r="D75" s="37">
        <f>'②男子'!C94</f>
        <v>0</v>
      </c>
      <c r="E75" s="37">
        <f>'②男子'!D94</f>
        <v>0</v>
      </c>
      <c r="F75" s="37">
        <f t="shared" si="4"/>
        <v>2</v>
      </c>
      <c r="G75" s="37" t="str">
        <f t="shared" si="5"/>
        <v>0　　0(0)</v>
      </c>
      <c r="H75" s="37">
        <f>ASC('②男子'!E94)</f>
      </c>
      <c r="I75" s="37">
        <f>'②男子'!F94</f>
        <v>0</v>
      </c>
      <c r="J75" s="37"/>
      <c r="K75" s="37">
        <f>'②男子'!$C$3</f>
        <v>0</v>
      </c>
      <c r="L75" s="37">
        <v>1</v>
      </c>
      <c r="M75" s="37">
        <f>ASC('②男子'!H94)</f>
      </c>
      <c r="N75" s="37">
        <f t="shared" si="6"/>
      </c>
      <c r="O75" s="37">
        <f>ASC('②男子'!I94)</f>
      </c>
      <c r="P75" s="37"/>
      <c r="Q75" s="37">
        <f>ASC('②男子'!J94)</f>
      </c>
      <c r="R75" s="37">
        <f t="shared" si="7"/>
      </c>
      <c r="S75" s="37">
        <f>ASC('②男子'!K94)</f>
      </c>
      <c r="T75" s="37"/>
      <c r="U75" s="37">
        <f>ASC('②男子'!L94)</f>
      </c>
      <c r="V75" s="37">
        <f>'②男子'!G94</f>
        <v>0</v>
      </c>
    </row>
    <row r="76" spans="1:22" ht="13.5">
      <c r="A76" s="37">
        <v>74</v>
      </c>
      <c r="B76" s="37"/>
      <c r="C76" s="37">
        <f>'②男子'!B95</f>
        <v>0</v>
      </c>
      <c r="D76" s="37">
        <f>'②男子'!C95</f>
        <v>0</v>
      </c>
      <c r="E76" s="37">
        <f>'②男子'!D95</f>
        <v>0</v>
      </c>
      <c r="F76" s="37">
        <f t="shared" si="4"/>
        <v>2</v>
      </c>
      <c r="G76" s="37" t="str">
        <f t="shared" si="5"/>
        <v>0　　0(0)</v>
      </c>
      <c r="H76" s="37">
        <f>ASC('②男子'!E95)</f>
      </c>
      <c r="I76" s="37">
        <f>'②男子'!F95</f>
        <v>0</v>
      </c>
      <c r="J76" s="37"/>
      <c r="K76" s="37">
        <f>'②男子'!$C$3</f>
        <v>0</v>
      </c>
      <c r="L76" s="37">
        <v>1</v>
      </c>
      <c r="M76" s="37">
        <f>ASC('②男子'!H95)</f>
      </c>
      <c r="N76" s="37">
        <f t="shared" si="6"/>
      </c>
      <c r="O76" s="37">
        <f>ASC('②男子'!I95)</f>
      </c>
      <c r="P76" s="37"/>
      <c r="Q76" s="37">
        <f>ASC('②男子'!J95)</f>
      </c>
      <c r="R76" s="37">
        <f t="shared" si="7"/>
      </c>
      <c r="S76" s="37">
        <f>ASC('②男子'!K95)</f>
      </c>
      <c r="T76" s="37"/>
      <c r="U76" s="37">
        <f>ASC('②男子'!L95)</f>
      </c>
      <c r="V76" s="37">
        <f>'②男子'!G95</f>
        <v>0</v>
      </c>
    </row>
    <row r="77" spans="1:22" ht="13.5">
      <c r="A77" s="37">
        <v>75</v>
      </c>
      <c r="B77" s="37"/>
      <c r="C77" s="37">
        <f>'②男子'!B96</f>
        <v>0</v>
      </c>
      <c r="D77" s="37">
        <f>'②男子'!C96</f>
        <v>0</v>
      </c>
      <c r="E77" s="37">
        <f>'②男子'!D96</f>
        <v>0</v>
      </c>
      <c r="F77" s="37">
        <f t="shared" si="4"/>
        <v>2</v>
      </c>
      <c r="G77" s="37" t="str">
        <f t="shared" si="5"/>
        <v>0　　0(0)</v>
      </c>
      <c r="H77" s="37">
        <f>ASC('②男子'!E96)</f>
      </c>
      <c r="I77" s="37">
        <f>'②男子'!F96</f>
        <v>0</v>
      </c>
      <c r="J77" s="37"/>
      <c r="K77" s="37">
        <f>'②男子'!$C$3</f>
        <v>0</v>
      </c>
      <c r="L77" s="37">
        <v>1</v>
      </c>
      <c r="M77" s="37">
        <f>ASC('②男子'!H96)</f>
      </c>
      <c r="N77" s="37">
        <f t="shared" si="6"/>
      </c>
      <c r="O77" s="37">
        <f>ASC('②男子'!I96)</f>
      </c>
      <c r="P77" s="37"/>
      <c r="Q77" s="37">
        <f>ASC('②男子'!J96)</f>
      </c>
      <c r="R77" s="37">
        <f t="shared" si="7"/>
      </c>
      <c r="S77" s="37">
        <f>ASC('②男子'!K96)</f>
      </c>
      <c r="T77" s="37"/>
      <c r="U77" s="37">
        <f>ASC('②男子'!L96)</f>
      </c>
      <c r="V77" s="37">
        <f>'②男子'!G96</f>
        <v>0</v>
      </c>
    </row>
    <row r="78" spans="1:22" ht="13.5">
      <c r="A78" s="37">
        <v>76</v>
      </c>
      <c r="B78" s="37"/>
      <c r="C78" s="37">
        <f>'②男子'!B97</f>
        <v>0</v>
      </c>
      <c r="D78" s="37">
        <f>'②男子'!C97</f>
        <v>0</v>
      </c>
      <c r="E78" s="37">
        <f>'②男子'!D97</f>
        <v>0</v>
      </c>
      <c r="F78" s="37">
        <f t="shared" si="4"/>
        <v>2</v>
      </c>
      <c r="G78" s="37" t="str">
        <f t="shared" si="5"/>
        <v>0　　0(0)</v>
      </c>
      <c r="H78" s="37">
        <f>ASC('②男子'!E97)</f>
      </c>
      <c r="I78" s="37">
        <f>'②男子'!F97</f>
        <v>0</v>
      </c>
      <c r="J78" s="37"/>
      <c r="K78" s="37">
        <f>'②男子'!$C$3</f>
        <v>0</v>
      </c>
      <c r="L78" s="37">
        <v>1</v>
      </c>
      <c r="M78" s="37">
        <f>ASC('②男子'!H97)</f>
      </c>
      <c r="N78" s="37">
        <f t="shared" si="6"/>
      </c>
      <c r="O78" s="37">
        <f>ASC('②男子'!I97)</f>
      </c>
      <c r="P78" s="37"/>
      <c r="Q78" s="37">
        <f>ASC('②男子'!J97)</f>
      </c>
      <c r="R78" s="37">
        <f t="shared" si="7"/>
      </c>
      <c r="S78" s="37">
        <f>ASC('②男子'!K97)</f>
      </c>
      <c r="T78" s="37"/>
      <c r="U78" s="37">
        <f>ASC('②男子'!L97)</f>
      </c>
      <c r="V78" s="37">
        <f>'②男子'!G97</f>
        <v>0</v>
      </c>
    </row>
    <row r="79" spans="1:22" ht="13.5">
      <c r="A79" s="37">
        <v>77</v>
      </c>
      <c r="B79" s="37"/>
      <c r="C79" s="37">
        <f>'②男子'!B98</f>
        <v>0</v>
      </c>
      <c r="D79" s="37">
        <f>'②男子'!C98</f>
        <v>0</v>
      </c>
      <c r="E79" s="37">
        <f>'②男子'!D98</f>
        <v>0</v>
      </c>
      <c r="F79" s="37">
        <f t="shared" si="4"/>
        <v>2</v>
      </c>
      <c r="G79" s="37" t="str">
        <f t="shared" si="5"/>
        <v>0　　0(0)</v>
      </c>
      <c r="H79" s="37">
        <f>ASC('②男子'!E98)</f>
      </c>
      <c r="I79" s="37">
        <f>'②男子'!F98</f>
        <v>0</v>
      </c>
      <c r="J79" s="37"/>
      <c r="K79" s="37">
        <f>'②男子'!$C$3</f>
        <v>0</v>
      </c>
      <c r="L79" s="37">
        <v>1</v>
      </c>
      <c r="M79" s="37">
        <f>ASC('②男子'!H98)</f>
      </c>
      <c r="N79" s="37">
        <f t="shared" si="6"/>
      </c>
      <c r="O79" s="37">
        <f>ASC('②男子'!I98)</f>
      </c>
      <c r="P79" s="37"/>
      <c r="Q79" s="37">
        <f>ASC('②男子'!J98)</f>
      </c>
      <c r="R79" s="37">
        <f t="shared" si="7"/>
      </c>
      <c r="S79" s="37">
        <f>ASC('②男子'!K98)</f>
      </c>
      <c r="T79" s="37"/>
      <c r="U79" s="37">
        <f>ASC('②男子'!L98)</f>
      </c>
      <c r="V79" s="37">
        <f>'②男子'!G98</f>
        <v>0</v>
      </c>
    </row>
    <row r="80" spans="1:22" ht="13.5">
      <c r="A80" s="37">
        <v>78</v>
      </c>
      <c r="B80" s="37"/>
      <c r="C80" s="37">
        <f>'②男子'!B99</f>
        <v>0</v>
      </c>
      <c r="D80" s="37">
        <f>'②男子'!C99</f>
        <v>0</v>
      </c>
      <c r="E80" s="37">
        <f>'②男子'!D99</f>
        <v>0</v>
      </c>
      <c r="F80" s="37">
        <f t="shared" si="4"/>
        <v>2</v>
      </c>
      <c r="G80" s="37" t="str">
        <f t="shared" si="5"/>
        <v>0　　0(0)</v>
      </c>
      <c r="H80" s="37">
        <f>ASC('②男子'!E99)</f>
      </c>
      <c r="I80" s="37">
        <f>'②男子'!F99</f>
        <v>0</v>
      </c>
      <c r="J80" s="37"/>
      <c r="K80" s="37">
        <f>'②男子'!$C$3</f>
        <v>0</v>
      </c>
      <c r="L80" s="37">
        <v>1</v>
      </c>
      <c r="M80" s="37">
        <f>ASC('②男子'!H99)</f>
      </c>
      <c r="N80" s="37">
        <f t="shared" si="6"/>
      </c>
      <c r="O80" s="37">
        <f>ASC('②男子'!I99)</f>
      </c>
      <c r="P80" s="37"/>
      <c r="Q80" s="37">
        <f>ASC('②男子'!J99)</f>
      </c>
      <c r="R80" s="37">
        <f t="shared" si="7"/>
      </c>
      <c r="S80" s="37">
        <f>ASC('②男子'!K99)</f>
      </c>
      <c r="T80" s="37"/>
      <c r="U80" s="37">
        <f>ASC('②男子'!L99)</f>
      </c>
      <c r="V80" s="37">
        <f>'②男子'!G99</f>
        <v>0</v>
      </c>
    </row>
    <row r="81" spans="1:22" ht="13.5">
      <c r="A81" s="37">
        <v>79</v>
      </c>
      <c r="B81" s="37"/>
      <c r="C81" s="37">
        <f>'②男子'!B100</f>
        <v>0</v>
      </c>
      <c r="D81" s="37">
        <f>'②男子'!C100</f>
        <v>0</v>
      </c>
      <c r="E81" s="37">
        <f>'②男子'!D100</f>
        <v>0</v>
      </c>
      <c r="F81" s="37">
        <f t="shared" si="4"/>
        <v>2</v>
      </c>
      <c r="G81" s="37" t="str">
        <f t="shared" si="5"/>
        <v>0　　0(0)</v>
      </c>
      <c r="H81" s="37">
        <f>ASC('②男子'!E100)</f>
      </c>
      <c r="I81" s="37">
        <f>'②男子'!F100</f>
        <v>0</v>
      </c>
      <c r="J81" s="37"/>
      <c r="K81" s="37">
        <f>'②男子'!$C$3</f>
        <v>0</v>
      </c>
      <c r="L81" s="37">
        <v>1</v>
      </c>
      <c r="M81" s="37">
        <f>ASC('②男子'!H100)</f>
      </c>
      <c r="N81" s="37">
        <f t="shared" si="6"/>
      </c>
      <c r="O81" s="37">
        <f>ASC('②男子'!I100)</f>
      </c>
      <c r="P81" s="37"/>
      <c r="Q81" s="37">
        <f>ASC('②男子'!J100)</f>
      </c>
      <c r="R81" s="37">
        <f t="shared" si="7"/>
      </c>
      <c r="S81" s="37">
        <f>ASC('②男子'!K100)</f>
      </c>
      <c r="T81" s="37"/>
      <c r="U81" s="37">
        <f>ASC('②男子'!L100)</f>
      </c>
      <c r="V81" s="37">
        <f>'②男子'!G100</f>
        <v>0</v>
      </c>
    </row>
    <row r="82" spans="1:22" ht="13.5">
      <c r="A82" s="37">
        <v>80</v>
      </c>
      <c r="B82" s="37"/>
      <c r="C82" s="37">
        <f>'②男子'!B101</f>
        <v>0</v>
      </c>
      <c r="D82" s="37">
        <f>'②男子'!C101</f>
        <v>0</v>
      </c>
      <c r="E82" s="37">
        <f>'②男子'!D101</f>
        <v>0</v>
      </c>
      <c r="F82" s="37">
        <f t="shared" si="4"/>
        <v>2</v>
      </c>
      <c r="G82" s="37" t="str">
        <f t="shared" si="5"/>
        <v>0　　0(0)</v>
      </c>
      <c r="H82" s="37">
        <f>ASC('②男子'!E101)</f>
      </c>
      <c r="I82" s="37">
        <f>'②男子'!F101</f>
        <v>0</v>
      </c>
      <c r="J82" s="37"/>
      <c r="K82" s="37">
        <f>'②男子'!$C$3</f>
        <v>0</v>
      </c>
      <c r="L82" s="37">
        <v>1</v>
      </c>
      <c r="M82" s="37">
        <f>ASC('②男子'!H101)</f>
      </c>
      <c r="N82" s="37">
        <f t="shared" si="6"/>
      </c>
      <c r="O82" s="37">
        <f>ASC('②男子'!I101)</f>
      </c>
      <c r="P82" s="37"/>
      <c r="Q82" s="37">
        <f>ASC('②男子'!J101)</f>
      </c>
      <c r="R82" s="37">
        <f t="shared" si="7"/>
      </c>
      <c r="S82" s="37">
        <f>ASC('②男子'!K101)</f>
      </c>
      <c r="T82" s="37"/>
      <c r="U82" s="37">
        <f>ASC('②男子'!L101)</f>
      </c>
      <c r="V82" s="37">
        <f>'②男子'!G101</f>
        <v>0</v>
      </c>
    </row>
    <row r="83" spans="1:22" ht="13.5">
      <c r="A83" s="37">
        <v>81</v>
      </c>
      <c r="B83" s="37"/>
      <c r="C83" s="37">
        <f>'②男子'!B102</f>
        <v>0</v>
      </c>
      <c r="D83" s="37">
        <f>'②男子'!C102</f>
        <v>0</v>
      </c>
      <c r="E83" s="37">
        <f>'②男子'!D102</f>
        <v>0</v>
      </c>
      <c r="F83" s="37">
        <f t="shared" si="4"/>
        <v>2</v>
      </c>
      <c r="G83" s="37" t="str">
        <f t="shared" si="5"/>
        <v>0　　0(0)</v>
      </c>
      <c r="H83" s="37">
        <f>ASC('②男子'!E102)</f>
      </c>
      <c r="I83" s="37">
        <f>'②男子'!F102</f>
        <v>0</v>
      </c>
      <c r="J83" s="37"/>
      <c r="K83" s="37">
        <f>'②男子'!$C$3</f>
        <v>0</v>
      </c>
      <c r="L83" s="37">
        <v>1</v>
      </c>
      <c r="M83" s="37">
        <f>ASC('②男子'!H102)</f>
      </c>
      <c r="N83" s="37">
        <f t="shared" si="6"/>
      </c>
      <c r="O83" s="37">
        <f>ASC('②男子'!I102)</f>
      </c>
      <c r="P83" s="37"/>
      <c r="Q83" s="37">
        <f>ASC('②男子'!J102)</f>
      </c>
      <c r="R83" s="37">
        <f t="shared" si="7"/>
      </c>
      <c r="S83" s="37">
        <f>ASC('②男子'!K102)</f>
      </c>
      <c r="T83" s="37"/>
      <c r="U83" s="37">
        <f>ASC('②男子'!L102)</f>
      </c>
      <c r="V83" s="37">
        <f>'②男子'!G102</f>
        <v>0</v>
      </c>
    </row>
    <row r="84" spans="1:22" ht="13.5">
      <c r="A84" s="37">
        <v>82</v>
      </c>
      <c r="B84" s="37"/>
      <c r="C84" s="37">
        <f>'②男子'!B103</f>
        <v>0</v>
      </c>
      <c r="D84" s="37">
        <f>'②男子'!C103</f>
        <v>0</v>
      </c>
      <c r="E84" s="37">
        <f>'②男子'!D103</f>
        <v>0</v>
      </c>
      <c r="F84" s="37">
        <f t="shared" si="4"/>
        <v>2</v>
      </c>
      <c r="G84" s="37" t="str">
        <f t="shared" si="5"/>
        <v>0　　0(0)</v>
      </c>
      <c r="H84" s="37">
        <f>ASC('②男子'!E103)</f>
      </c>
      <c r="I84" s="37">
        <f>'②男子'!F103</f>
        <v>0</v>
      </c>
      <c r="J84" s="37"/>
      <c r="K84" s="37">
        <f>'②男子'!$C$3</f>
        <v>0</v>
      </c>
      <c r="L84" s="37">
        <v>1</v>
      </c>
      <c r="M84" s="37">
        <f>ASC('②男子'!H103)</f>
      </c>
      <c r="N84" s="37">
        <f t="shared" si="6"/>
      </c>
      <c r="O84" s="37">
        <f>ASC('②男子'!I103)</f>
      </c>
      <c r="P84" s="37"/>
      <c r="Q84" s="37">
        <f>ASC('②男子'!J103)</f>
      </c>
      <c r="R84" s="37">
        <f t="shared" si="7"/>
      </c>
      <c r="S84" s="37">
        <f>ASC('②男子'!K103)</f>
      </c>
      <c r="T84" s="37"/>
      <c r="U84" s="37">
        <f>ASC('②男子'!L103)</f>
      </c>
      <c r="V84" s="37">
        <f>'②男子'!G103</f>
        <v>0</v>
      </c>
    </row>
    <row r="85" spans="1:22" ht="13.5">
      <c r="A85" s="37">
        <v>83</v>
      </c>
      <c r="B85" s="37"/>
      <c r="C85" s="37">
        <f>'②男子'!B104</f>
        <v>0</v>
      </c>
      <c r="D85" s="37">
        <f>'②男子'!C104</f>
        <v>0</v>
      </c>
      <c r="E85" s="37">
        <f>'②男子'!D104</f>
        <v>0</v>
      </c>
      <c r="F85" s="37">
        <f t="shared" si="4"/>
        <v>2</v>
      </c>
      <c r="G85" s="37" t="str">
        <f t="shared" si="5"/>
        <v>0　　0(0)</v>
      </c>
      <c r="H85" s="37">
        <f>ASC('②男子'!E104)</f>
      </c>
      <c r="I85" s="37">
        <f>'②男子'!F104</f>
        <v>0</v>
      </c>
      <c r="J85" s="37"/>
      <c r="K85" s="37">
        <f>'②男子'!$C$3</f>
        <v>0</v>
      </c>
      <c r="L85" s="37">
        <v>1</v>
      </c>
      <c r="M85" s="37">
        <f>ASC('②男子'!H104)</f>
      </c>
      <c r="N85" s="37">
        <f t="shared" si="6"/>
      </c>
      <c r="O85" s="37">
        <f>ASC('②男子'!I104)</f>
      </c>
      <c r="P85" s="37"/>
      <c r="Q85" s="37">
        <f>ASC('②男子'!J104)</f>
      </c>
      <c r="R85" s="37">
        <f t="shared" si="7"/>
      </c>
      <c r="S85" s="37">
        <f>ASC('②男子'!K104)</f>
      </c>
      <c r="T85" s="37"/>
      <c r="U85" s="37">
        <f>ASC('②男子'!L104)</f>
      </c>
      <c r="V85" s="37">
        <f>'②男子'!G104</f>
        <v>0</v>
      </c>
    </row>
    <row r="86" spans="1:22" ht="13.5">
      <c r="A86" s="37">
        <v>84</v>
      </c>
      <c r="B86" s="37"/>
      <c r="C86" s="37">
        <f>'②男子'!B105</f>
        <v>0</v>
      </c>
      <c r="D86" s="37">
        <f>'②男子'!C105</f>
        <v>0</v>
      </c>
      <c r="E86" s="37">
        <f>'②男子'!D105</f>
        <v>0</v>
      </c>
      <c r="F86" s="37">
        <f t="shared" si="4"/>
        <v>2</v>
      </c>
      <c r="G86" s="37" t="str">
        <f t="shared" si="5"/>
        <v>0　　0(0)</v>
      </c>
      <c r="H86" s="37">
        <f>ASC('②男子'!E105)</f>
      </c>
      <c r="I86" s="37">
        <f>'②男子'!F105</f>
        <v>0</v>
      </c>
      <c r="J86" s="37"/>
      <c r="K86" s="37">
        <f>'②男子'!$C$3</f>
        <v>0</v>
      </c>
      <c r="L86" s="37">
        <v>1</v>
      </c>
      <c r="M86" s="37">
        <f>ASC('②男子'!H105)</f>
      </c>
      <c r="N86" s="37">
        <f t="shared" si="6"/>
      </c>
      <c r="O86" s="37">
        <f>ASC('②男子'!I105)</f>
      </c>
      <c r="P86" s="37"/>
      <c r="Q86" s="37">
        <f>ASC('②男子'!J105)</f>
      </c>
      <c r="R86" s="37">
        <f t="shared" si="7"/>
      </c>
      <c r="S86" s="37">
        <f>ASC('②男子'!K105)</f>
      </c>
      <c r="T86" s="37"/>
      <c r="U86" s="37">
        <f>ASC('②男子'!L105)</f>
      </c>
      <c r="V86" s="37">
        <f>'②男子'!G105</f>
        <v>0</v>
      </c>
    </row>
    <row r="87" spans="1:22" ht="13.5">
      <c r="A87" s="37">
        <v>85</v>
      </c>
      <c r="B87" s="37"/>
      <c r="C87" s="37">
        <f>'②男子'!B106</f>
        <v>0</v>
      </c>
      <c r="D87" s="37">
        <f>'②男子'!C106</f>
        <v>0</v>
      </c>
      <c r="E87" s="37">
        <f>'②男子'!D106</f>
        <v>0</v>
      </c>
      <c r="F87" s="37">
        <f t="shared" si="4"/>
        <v>2</v>
      </c>
      <c r="G87" s="37" t="str">
        <f t="shared" si="5"/>
        <v>0　　0(0)</v>
      </c>
      <c r="H87" s="37">
        <f>ASC('②男子'!E106)</f>
      </c>
      <c r="I87" s="37">
        <f>'②男子'!F106</f>
        <v>0</v>
      </c>
      <c r="J87" s="37"/>
      <c r="K87" s="37">
        <f>'②男子'!$C$3</f>
        <v>0</v>
      </c>
      <c r="L87" s="37">
        <v>1</v>
      </c>
      <c r="M87" s="37">
        <f>ASC('②男子'!H106)</f>
      </c>
      <c r="N87" s="37">
        <f t="shared" si="6"/>
      </c>
      <c r="O87" s="37">
        <f>ASC('②男子'!I106)</f>
      </c>
      <c r="P87" s="37"/>
      <c r="Q87" s="37">
        <f>ASC('②男子'!J106)</f>
      </c>
      <c r="R87" s="37">
        <f t="shared" si="7"/>
      </c>
      <c r="S87" s="37">
        <f>ASC('②男子'!K106)</f>
      </c>
      <c r="T87" s="37"/>
      <c r="U87" s="37">
        <f>ASC('②男子'!L106)</f>
      </c>
      <c r="V87" s="37">
        <f>'②男子'!G106</f>
        <v>0</v>
      </c>
    </row>
    <row r="88" spans="1:22" ht="13.5">
      <c r="A88" s="37">
        <v>86</v>
      </c>
      <c r="B88" s="37"/>
      <c r="C88" s="37">
        <f>'②男子'!B107</f>
        <v>0</v>
      </c>
      <c r="D88" s="37">
        <f>'②男子'!C107</f>
        <v>0</v>
      </c>
      <c r="E88" s="37">
        <f>'②男子'!D107</f>
        <v>0</v>
      </c>
      <c r="F88" s="37">
        <f t="shared" si="4"/>
        <v>2</v>
      </c>
      <c r="G88" s="37" t="str">
        <f t="shared" si="5"/>
        <v>0　　0(0)</v>
      </c>
      <c r="H88" s="37">
        <f>ASC('②男子'!E107)</f>
      </c>
      <c r="I88" s="37">
        <f>'②男子'!F107</f>
        <v>0</v>
      </c>
      <c r="J88" s="37"/>
      <c r="K88" s="37">
        <f>'②男子'!$C$3</f>
        <v>0</v>
      </c>
      <c r="L88" s="37">
        <v>1</v>
      </c>
      <c r="M88" s="37">
        <f>ASC('②男子'!H107)</f>
      </c>
      <c r="N88" s="37">
        <f t="shared" si="6"/>
      </c>
      <c r="O88" s="37">
        <f>ASC('②男子'!I107)</f>
      </c>
      <c r="P88" s="37"/>
      <c r="Q88" s="37">
        <f>ASC('②男子'!J107)</f>
      </c>
      <c r="R88" s="37">
        <f t="shared" si="7"/>
      </c>
      <c r="S88" s="37">
        <f>ASC('②男子'!K107)</f>
      </c>
      <c r="T88" s="37"/>
      <c r="U88" s="37">
        <f>ASC('②男子'!L107)</f>
      </c>
      <c r="V88" s="37">
        <f>'②男子'!G107</f>
        <v>0</v>
      </c>
    </row>
    <row r="89" spans="1:22" ht="13.5">
      <c r="A89" s="37">
        <v>87</v>
      </c>
      <c r="B89" s="37"/>
      <c r="C89" s="37">
        <f>'②男子'!B108</f>
        <v>0</v>
      </c>
      <c r="D89" s="37">
        <f>'②男子'!C108</f>
        <v>0</v>
      </c>
      <c r="E89" s="37">
        <f>'②男子'!D108</f>
        <v>0</v>
      </c>
      <c r="F89" s="37">
        <f t="shared" si="4"/>
        <v>2</v>
      </c>
      <c r="G89" s="37" t="str">
        <f t="shared" si="5"/>
        <v>0　　0(0)</v>
      </c>
      <c r="H89" s="37">
        <f>ASC('②男子'!E108)</f>
      </c>
      <c r="I89" s="37">
        <f>'②男子'!F108</f>
        <v>0</v>
      </c>
      <c r="J89" s="37"/>
      <c r="K89" s="37">
        <f>'②男子'!$C$3</f>
        <v>0</v>
      </c>
      <c r="L89" s="37">
        <v>1</v>
      </c>
      <c r="M89" s="37">
        <f>ASC('②男子'!H108)</f>
      </c>
      <c r="N89" s="37">
        <f t="shared" si="6"/>
      </c>
      <c r="O89" s="37">
        <f>ASC('②男子'!I108)</f>
      </c>
      <c r="P89" s="37"/>
      <c r="Q89" s="37">
        <f>ASC('②男子'!J108)</f>
      </c>
      <c r="R89" s="37">
        <f t="shared" si="7"/>
      </c>
      <c r="S89" s="37">
        <f>ASC('②男子'!K108)</f>
      </c>
      <c r="T89" s="37"/>
      <c r="U89" s="37">
        <f>ASC('②男子'!L108)</f>
      </c>
      <c r="V89" s="37">
        <f>'②男子'!G108</f>
        <v>0</v>
      </c>
    </row>
    <row r="90" spans="1:22" ht="13.5">
      <c r="A90" s="37">
        <v>88</v>
      </c>
      <c r="B90" s="37"/>
      <c r="C90" s="37">
        <f>'②男子'!B109</f>
        <v>0</v>
      </c>
      <c r="D90" s="37">
        <f>'②男子'!C109</f>
        <v>0</v>
      </c>
      <c r="E90" s="37">
        <f>'②男子'!D109</f>
        <v>0</v>
      </c>
      <c r="F90" s="37">
        <f t="shared" si="4"/>
        <v>2</v>
      </c>
      <c r="G90" s="37" t="str">
        <f t="shared" si="5"/>
        <v>0　　0(0)</v>
      </c>
      <c r="H90" s="37">
        <f>ASC('②男子'!E109)</f>
      </c>
      <c r="I90" s="37">
        <f>'②男子'!F109</f>
        <v>0</v>
      </c>
      <c r="J90" s="37"/>
      <c r="K90" s="37">
        <f>'②男子'!$C$3</f>
        <v>0</v>
      </c>
      <c r="L90" s="37">
        <v>1</v>
      </c>
      <c r="M90" s="37">
        <f>ASC('②男子'!H109)</f>
      </c>
      <c r="N90" s="37">
        <f t="shared" si="6"/>
      </c>
      <c r="O90" s="37">
        <f>ASC('②男子'!I109)</f>
      </c>
      <c r="P90" s="37"/>
      <c r="Q90" s="37">
        <f>ASC('②男子'!J109)</f>
      </c>
      <c r="R90" s="37">
        <f t="shared" si="7"/>
      </c>
      <c r="S90" s="37">
        <f>ASC('②男子'!K109)</f>
      </c>
      <c r="T90" s="37"/>
      <c r="U90" s="37">
        <f>ASC('②男子'!L109)</f>
      </c>
      <c r="V90" s="37">
        <f>'②男子'!G109</f>
        <v>0</v>
      </c>
    </row>
    <row r="91" spans="1:22" ht="13.5">
      <c r="A91" s="37">
        <v>89</v>
      </c>
      <c r="B91" s="37"/>
      <c r="C91" s="37">
        <f>'②男子'!B110</f>
        <v>0</v>
      </c>
      <c r="D91" s="37">
        <f>'②男子'!C110</f>
        <v>0</v>
      </c>
      <c r="E91" s="37">
        <f>'②男子'!D110</f>
        <v>0</v>
      </c>
      <c r="F91" s="37">
        <f t="shared" si="4"/>
        <v>2</v>
      </c>
      <c r="G91" s="37" t="str">
        <f t="shared" si="5"/>
        <v>0　　0(0)</v>
      </c>
      <c r="H91" s="37">
        <f>ASC('②男子'!E110)</f>
      </c>
      <c r="I91" s="37">
        <f>'②男子'!F110</f>
        <v>0</v>
      </c>
      <c r="J91" s="37"/>
      <c r="K91" s="37">
        <f>'②男子'!$C$3</f>
        <v>0</v>
      </c>
      <c r="L91" s="37">
        <v>1</v>
      </c>
      <c r="M91" s="37">
        <f>ASC('②男子'!H110)</f>
      </c>
      <c r="N91" s="37">
        <f t="shared" si="6"/>
      </c>
      <c r="O91" s="37">
        <f>ASC('②男子'!I110)</f>
      </c>
      <c r="P91" s="37"/>
      <c r="Q91" s="37">
        <f>ASC('②男子'!J110)</f>
      </c>
      <c r="R91" s="37">
        <f t="shared" si="7"/>
      </c>
      <c r="S91" s="37">
        <f>ASC('②男子'!K110)</f>
      </c>
      <c r="T91" s="37"/>
      <c r="U91" s="37">
        <f>ASC('②男子'!L110)</f>
      </c>
      <c r="V91" s="37">
        <f>'②男子'!G110</f>
        <v>0</v>
      </c>
    </row>
    <row r="92" spans="1:22" ht="13.5">
      <c r="A92" s="37">
        <v>90</v>
      </c>
      <c r="B92" s="37"/>
      <c r="C92" s="37">
        <f>'②男子'!B111</f>
        <v>0</v>
      </c>
      <c r="D92" s="37">
        <f>'②男子'!C111</f>
        <v>0</v>
      </c>
      <c r="E92" s="37">
        <f>'②男子'!D111</f>
        <v>0</v>
      </c>
      <c r="F92" s="37">
        <f t="shared" si="4"/>
        <v>2</v>
      </c>
      <c r="G92" s="37" t="str">
        <f t="shared" si="5"/>
        <v>0　　0(0)</v>
      </c>
      <c r="H92" s="37">
        <f>ASC('②男子'!E111)</f>
      </c>
      <c r="I92" s="37">
        <f>'②男子'!F111</f>
        <v>0</v>
      </c>
      <c r="J92" s="37"/>
      <c r="K92" s="37">
        <f>'②男子'!$C$3</f>
        <v>0</v>
      </c>
      <c r="L92" s="37">
        <v>1</v>
      </c>
      <c r="M92" s="37">
        <f>ASC('②男子'!H111)</f>
      </c>
      <c r="N92" s="37">
        <f t="shared" si="6"/>
      </c>
      <c r="O92" s="37">
        <f>ASC('②男子'!I111)</f>
      </c>
      <c r="P92" s="37"/>
      <c r="Q92" s="37">
        <f>ASC('②男子'!J111)</f>
      </c>
      <c r="R92" s="37">
        <f t="shared" si="7"/>
      </c>
      <c r="S92" s="37">
        <f>ASC('②男子'!K111)</f>
      </c>
      <c r="T92" s="37"/>
      <c r="U92" s="37">
        <f>ASC('②男子'!L111)</f>
      </c>
      <c r="V92" s="37">
        <f>'②男子'!G111</f>
        <v>0</v>
      </c>
    </row>
    <row r="93" spans="1:22" ht="13.5">
      <c r="A93" s="37">
        <v>91</v>
      </c>
      <c r="B93" s="37"/>
      <c r="C93" s="37">
        <f>'②男子'!B112</f>
        <v>0</v>
      </c>
      <c r="D93" s="37">
        <f>'②男子'!C112</f>
        <v>0</v>
      </c>
      <c r="E93" s="37">
        <f>'②男子'!D112</f>
        <v>0</v>
      </c>
      <c r="F93" s="37">
        <f t="shared" si="4"/>
        <v>2</v>
      </c>
      <c r="G93" s="37" t="str">
        <f t="shared" si="5"/>
        <v>0　　0(0)</v>
      </c>
      <c r="H93" s="37">
        <f>ASC('②男子'!E112)</f>
      </c>
      <c r="I93" s="37">
        <f>'②男子'!F112</f>
        <v>0</v>
      </c>
      <c r="J93" s="37"/>
      <c r="K93" s="37">
        <f>'②男子'!$C$3</f>
        <v>0</v>
      </c>
      <c r="L93" s="37">
        <v>1</v>
      </c>
      <c r="M93" s="37">
        <f>ASC('②男子'!H112)</f>
      </c>
      <c r="N93" s="37">
        <f t="shared" si="6"/>
      </c>
      <c r="O93" s="37">
        <f>ASC('②男子'!I112)</f>
      </c>
      <c r="P93" s="37"/>
      <c r="Q93" s="37">
        <f>ASC('②男子'!J112)</f>
      </c>
      <c r="R93" s="37">
        <f t="shared" si="7"/>
      </c>
      <c r="S93" s="37">
        <f>ASC('②男子'!K112)</f>
      </c>
      <c r="T93" s="37"/>
      <c r="U93" s="37">
        <f>ASC('②男子'!L112)</f>
      </c>
      <c r="V93" s="37">
        <f>'②男子'!G112</f>
        <v>0</v>
      </c>
    </row>
    <row r="94" spans="1:22" ht="13.5">
      <c r="A94" s="37">
        <v>92</v>
      </c>
      <c r="B94" s="37"/>
      <c r="C94" s="37">
        <f>'②男子'!B113</f>
        <v>0</v>
      </c>
      <c r="D94" s="37">
        <f>'②男子'!C113</f>
        <v>0</v>
      </c>
      <c r="E94" s="37">
        <f>'②男子'!D113</f>
        <v>0</v>
      </c>
      <c r="F94" s="37">
        <f t="shared" si="4"/>
        <v>2</v>
      </c>
      <c r="G94" s="37" t="str">
        <f t="shared" si="5"/>
        <v>0　　0(0)</v>
      </c>
      <c r="H94" s="37">
        <f>ASC('②男子'!E113)</f>
      </c>
      <c r="I94" s="37">
        <f>'②男子'!F113</f>
        <v>0</v>
      </c>
      <c r="J94" s="37"/>
      <c r="K94" s="37">
        <f>'②男子'!$C$3</f>
        <v>0</v>
      </c>
      <c r="L94" s="37">
        <v>1</v>
      </c>
      <c r="M94" s="37">
        <f>ASC('②男子'!H113)</f>
      </c>
      <c r="N94" s="37">
        <f t="shared" si="6"/>
      </c>
      <c r="O94" s="37">
        <f>ASC('②男子'!I113)</f>
      </c>
      <c r="P94" s="37"/>
      <c r="Q94" s="37">
        <f>ASC('②男子'!J113)</f>
      </c>
      <c r="R94" s="37">
        <f t="shared" si="7"/>
      </c>
      <c r="S94" s="37">
        <f>ASC('②男子'!K113)</f>
      </c>
      <c r="T94" s="37"/>
      <c r="U94" s="37">
        <f>ASC('②男子'!L113)</f>
      </c>
      <c r="V94" s="37">
        <f>'②男子'!G113</f>
        <v>0</v>
      </c>
    </row>
    <row r="95" spans="1:22" ht="13.5">
      <c r="A95" s="37">
        <v>93</v>
      </c>
      <c r="B95" s="37"/>
      <c r="C95" s="37">
        <f>'②男子'!B114</f>
        <v>0</v>
      </c>
      <c r="D95" s="37">
        <f>'②男子'!C114</f>
        <v>0</v>
      </c>
      <c r="E95" s="37">
        <f>'②男子'!D114</f>
        <v>0</v>
      </c>
      <c r="F95" s="37">
        <f t="shared" si="4"/>
        <v>2</v>
      </c>
      <c r="G95" s="37" t="str">
        <f t="shared" si="5"/>
        <v>0　　0(0)</v>
      </c>
      <c r="H95" s="37">
        <f>ASC('②男子'!E114)</f>
      </c>
      <c r="I95" s="37">
        <f>'②男子'!F114</f>
        <v>0</v>
      </c>
      <c r="J95" s="37"/>
      <c r="K95" s="37">
        <f>'②男子'!$C$3</f>
        <v>0</v>
      </c>
      <c r="L95" s="37">
        <v>1</v>
      </c>
      <c r="M95" s="37">
        <f>ASC('②男子'!H114)</f>
      </c>
      <c r="N95" s="37">
        <f t="shared" si="6"/>
      </c>
      <c r="O95" s="37">
        <f>ASC('②男子'!I114)</f>
      </c>
      <c r="P95" s="37"/>
      <c r="Q95" s="37">
        <f>ASC('②男子'!J114)</f>
      </c>
      <c r="R95" s="37">
        <f t="shared" si="7"/>
      </c>
      <c r="S95" s="37">
        <f>ASC('②男子'!K114)</f>
      </c>
      <c r="T95" s="37"/>
      <c r="U95" s="37">
        <f>ASC('②男子'!L114)</f>
      </c>
      <c r="V95" s="37">
        <f>'②男子'!G114</f>
        <v>0</v>
      </c>
    </row>
    <row r="96" spans="1:22" ht="13.5">
      <c r="A96" s="37">
        <v>94</v>
      </c>
      <c r="B96" s="37"/>
      <c r="C96" s="37">
        <f>'②男子'!B115</f>
        <v>0</v>
      </c>
      <c r="D96" s="37">
        <f>'②男子'!C115</f>
        <v>0</v>
      </c>
      <c r="E96" s="37">
        <f>'②男子'!D115</f>
        <v>0</v>
      </c>
      <c r="F96" s="37">
        <f t="shared" si="4"/>
        <v>2</v>
      </c>
      <c r="G96" s="37" t="str">
        <f t="shared" si="5"/>
        <v>0　　0(0)</v>
      </c>
      <c r="H96" s="37">
        <f>ASC('②男子'!E115)</f>
      </c>
      <c r="I96" s="37">
        <f>'②男子'!F115</f>
        <v>0</v>
      </c>
      <c r="J96" s="37"/>
      <c r="K96" s="37">
        <f>'②男子'!$C$3</f>
        <v>0</v>
      </c>
      <c r="L96" s="37">
        <v>1</v>
      </c>
      <c r="M96" s="37">
        <f>ASC('②男子'!H115)</f>
      </c>
      <c r="N96" s="37">
        <f t="shared" si="6"/>
      </c>
      <c r="O96" s="37">
        <f>ASC('②男子'!I115)</f>
      </c>
      <c r="P96" s="37"/>
      <c r="Q96" s="37">
        <f>ASC('②男子'!J115)</f>
      </c>
      <c r="R96" s="37">
        <f t="shared" si="7"/>
      </c>
      <c r="S96" s="37">
        <f>ASC('②男子'!K115)</f>
      </c>
      <c r="T96" s="37"/>
      <c r="U96" s="37">
        <f>ASC('②男子'!L115)</f>
      </c>
      <c r="V96" s="37">
        <f>'②男子'!G115</f>
        <v>0</v>
      </c>
    </row>
    <row r="97" spans="1:22" ht="13.5">
      <c r="A97" s="37">
        <v>95</v>
      </c>
      <c r="B97" s="37"/>
      <c r="C97" s="37">
        <f>'②男子'!B116</f>
        <v>0</v>
      </c>
      <c r="D97" s="37">
        <f>'②男子'!C116</f>
        <v>0</v>
      </c>
      <c r="E97" s="37">
        <f>'②男子'!D116</f>
        <v>0</v>
      </c>
      <c r="F97" s="37">
        <f t="shared" si="4"/>
        <v>2</v>
      </c>
      <c r="G97" s="37" t="str">
        <f t="shared" si="5"/>
        <v>0　　0(0)</v>
      </c>
      <c r="H97" s="37">
        <f>ASC('②男子'!E116)</f>
      </c>
      <c r="I97" s="37">
        <f>'②男子'!F116</f>
        <v>0</v>
      </c>
      <c r="J97" s="37"/>
      <c r="K97" s="37">
        <f>'②男子'!$C$3</f>
        <v>0</v>
      </c>
      <c r="L97" s="37">
        <v>1</v>
      </c>
      <c r="M97" s="37">
        <f>ASC('②男子'!H116)</f>
      </c>
      <c r="N97" s="37">
        <f t="shared" si="6"/>
      </c>
      <c r="O97" s="37">
        <f>ASC('②男子'!I116)</f>
      </c>
      <c r="P97" s="37"/>
      <c r="Q97" s="37">
        <f>ASC('②男子'!J116)</f>
      </c>
      <c r="R97" s="37">
        <f t="shared" si="7"/>
      </c>
      <c r="S97" s="37">
        <f>ASC('②男子'!K116)</f>
      </c>
      <c r="T97" s="37"/>
      <c r="U97" s="37">
        <f>ASC('②男子'!L116)</f>
      </c>
      <c r="V97" s="37">
        <f>'②男子'!G116</f>
        <v>0</v>
      </c>
    </row>
    <row r="98" spans="1:22" ht="13.5">
      <c r="A98" s="37">
        <v>96</v>
      </c>
      <c r="B98" s="37"/>
      <c r="C98" s="37">
        <f>'②男子'!B117</f>
        <v>0</v>
      </c>
      <c r="D98" s="37">
        <f>'②男子'!C117</f>
        <v>0</v>
      </c>
      <c r="E98" s="37">
        <f>'②男子'!D117</f>
        <v>0</v>
      </c>
      <c r="F98" s="37">
        <f t="shared" si="4"/>
        <v>2</v>
      </c>
      <c r="G98" s="37" t="str">
        <f t="shared" si="5"/>
        <v>0　　0(0)</v>
      </c>
      <c r="H98" s="37">
        <f>ASC('②男子'!E117)</f>
      </c>
      <c r="I98" s="37">
        <f>'②男子'!F117</f>
        <v>0</v>
      </c>
      <c r="J98" s="37"/>
      <c r="K98" s="37">
        <f>'②男子'!$C$3</f>
        <v>0</v>
      </c>
      <c r="L98" s="37">
        <v>1</v>
      </c>
      <c r="M98" s="37">
        <f>ASC('②男子'!H117)</f>
      </c>
      <c r="N98" s="37">
        <f t="shared" si="6"/>
      </c>
      <c r="O98" s="37">
        <f>ASC('②男子'!I117)</f>
      </c>
      <c r="P98" s="37"/>
      <c r="Q98" s="37">
        <f>ASC('②男子'!J117)</f>
      </c>
      <c r="R98" s="37">
        <f t="shared" si="7"/>
      </c>
      <c r="S98" s="37">
        <f>ASC('②男子'!K117)</f>
      </c>
      <c r="T98" s="37"/>
      <c r="U98" s="37">
        <f>ASC('②男子'!L117)</f>
      </c>
      <c r="V98" s="37">
        <f>'②男子'!G117</f>
        <v>0</v>
      </c>
    </row>
    <row r="99" spans="1:22" ht="13.5">
      <c r="A99" s="37">
        <v>97</v>
      </c>
      <c r="B99" s="37"/>
      <c r="C99" s="37">
        <f>'②男子'!B118</f>
        <v>0</v>
      </c>
      <c r="D99" s="37">
        <f>'②男子'!C118</f>
        <v>0</v>
      </c>
      <c r="E99" s="37">
        <f>'②男子'!D118</f>
        <v>0</v>
      </c>
      <c r="F99" s="37">
        <f t="shared" si="4"/>
        <v>2</v>
      </c>
      <c r="G99" s="37" t="str">
        <f t="shared" si="5"/>
        <v>0　　0(0)</v>
      </c>
      <c r="H99" s="37">
        <f>ASC('②男子'!E118)</f>
      </c>
      <c r="I99" s="37">
        <f>'②男子'!F118</f>
        <v>0</v>
      </c>
      <c r="J99" s="37"/>
      <c r="K99" s="37">
        <f>'②男子'!$C$3</f>
        <v>0</v>
      </c>
      <c r="L99" s="37">
        <v>1</v>
      </c>
      <c r="M99" s="37">
        <f>ASC('②男子'!H118)</f>
      </c>
      <c r="N99" s="37">
        <f t="shared" si="6"/>
      </c>
      <c r="O99" s="37">
        <f>ASC('②男子'!I118)</f>
      </c>
      <c r="P99" s="37"/>
      <c r="Q99" s="37">
        <f>ASC('②男子'!J118)</f>
      </c>
      <c r="R99" s="37">
        <f t="shared" si="7"/>
      </c>
      <c r="S99" s="37">
        <f>ASC('②男子'!K118)</f>
      </c>
      <c r="T99" s="37"/>
      <c r="U99" s="37">
        <f>ASC('②男子'!L118)</f>
      </c>
      <c r="V99" s="37">
        <f>'②男子'!G118</f>
        <v>0</v>
      </c>
    </row>
    <row r="100" spans="1:22" ht="13.5">
      <c r="A100" s="37">
        <v>98</v>
      </c>
      <c r="B100" s="37"/>
      <c r="C100" s="37">
        <f>'②男子'!B119</f>
        <v>0</v>
      </c>
      <c r="D100" s="37">
        <f>'②男子'!C119</f>
        <v>0</v>
      </c>
      <c r="E100" s="37">
        <f>'②男子'!D119</f>
        <v>0</v>
      </c>
      <c r="F100" s="37">
        <f>LEN(D100)+LEN(E100)</f>
        <v>2</v>
      </c>
      <c r="G100" s="37" t="str">
        <f>IF(F100&lt;=3,D100&amp;"　　"&amp;E100&amp;"("&amp;I100&amp;")",IF(F100=4,D100&amp;"　"&amp;E100&amp;"("&amp;I100&amp;")",IF(F100&gt;=5,D100&amp;E100&amp;"("&amp;I100&amp;")")))</f>
        <v>0　　0(0)</v>
      </c>
      <c r="H100" s="37">
        <f>ASC('②男子'!E119)</f>
      </c>
      <c r="I100" s="37">
        <f>'②男子'!F119</f>
        <v>0</v>
      </c>
      <c r="J100" s="37"/>
      <c r="K100" s="37">
        <f>'②男子'!$C$3</f>
        <v>0</v>
      </c>
      <c r="L100" s="37">
        <v>1</v>
      </c>
      <c r="M100" s="37">
        <f>ASC('②男子'!H119)</f>
      </c>
      <c r="N100" s="37">
        <f t="shared" si="6"/>
      </c>
      <c r="O100" s="37">
        <f>ASC('②男子'!I119)</f>
      </c>
      <c r="P100" s="37"/>
      <c r="Q100" s="37">
        <f>ASC('②男子'!J119)</f>
      </c>
      <c r="R100" s="37">
        <f t="shared" si="7"/>
      </c>
      <c r="S100" s="37">
        <f>ASC('②男子'!K119)</f>
      </c>
      <c r="T100" s="37"/>
      <c r="U100" s="37">
        <f>ASC('②男子'!L119)</f>
      </c>
      <c r="V100" s="37">
        <f>'②男子'!G119</f>
        <v>0</v>
      </c>
    </row>
    <row r="101" spans="1:22" ht="13.5">
      <c r="A101" s="37">
        <v>99</v>
      </c>
      <c r="B101" s="37"/>
      <c r="C101" s="37">
        <f>'②男子'!B120</f>
        <v>0</v>
      </c>
      <c r="D101" s="37">
        <f>'②男子'!C120</f>
        <v>0</v>
      </c>
      <c r="E101" s="37">
        <f>'②男子'!D120</f>
        <v>0</v>
      </c>
      <c r="F101" s="37">
        <f>LEN(D101)+LEN(E101)</f>
        <v>2</v>
      </c>
      <c r="G101" s="37" t="str">
        <f>IF(F101&lt;=3,D101&amp;"　　"&amp;E101&amp;"("&amp;I101&amp;")",IF(F101=4,D101&amp;"　"&amp;E101&amp;"("&amp;I101&amp;")",IF(F101&gt;=5,D101&amp;E101&amp;"("&amp;I101&amp;")")))</f>
        <v>0　　0(0)</v>
      </c>
      <c r="H101" s="37">
        <f>ASC('②男子'!E120)</f>
      </c>
      <c r="I101" s="37">
        <f>'②男子'!F120</f>
        <v>0</v>
      </c>
      <c r="J101" s="37"/>
      <c r="K101" s="37">
        <f>'②男子'!$C$3</f>
        <v>0</v>
      </c>
      <c r="L101" s="37">
        <v>1</v>
      </c>
      <c r="M101" s="37">
        <f>ASC('②男子'!H120)</f>
      </c>
      <c r="N101" s="37">
        <f t="shared" si="6"/>
      </c>
      <c r="O101" s="37">
        <f>ASC('②男子'!I120)</f>
      </c>
      <c r="P101" s="37"/>
      <c r="Q101" s="37">
        <f>ASC('②男子'!J120)</f>
      </c>
      <c r="R101" s="37">
        <f t="shared" si="7"/>
      </c>
      <c r="S101" s="37">
        <f>ASC('②男子'!K120)</f>
      </c>
      <c r="T101" s="37"/>
      <c r="U101" s="37">
        <f>ASC('②男子'!L120)</f>
      </c>
      <c r="V101" s="37">
        <f>'②男子'!G120</f>
        <v>0</v>
      </c>
    </row>
    <row r="102" spans="1:22" ht="13.5">
      <c r="A102" s="37">
        <v>100</v>
      </c>
      <c r="B102" s="37"/>
      <c r="C102" s="37">
        <f>'②男子'!B121</f>
        <v>0</v>
      </c>
      <c r="D102" s="37">
        <f>'②男子'!C121</f>
        <v>0</v>
      </c>
      <c r="E102" s="37">
        <f>'②男子'!D121</f>
        <v>0</v>
      </c>
      <c r="F102" s="37">
        <f>LEN(D102)+LEN(E102)</f>
        <v>2</v>
      </c>
      <c r="G102" s="37" t="str">
        <f>IF(F102&lt;=3,D102&amp;"　　"&amp;E102&amp;"("&amp;I102&amp;")",IF(F102=4,D102&amp;"　"&amp;E102&amp;"("&amp;I102&amp;")",IF(F102&gt;=5,D102&amp;E102&amp;"("&amp;I102&amp;")")))</f>
        <v>0　　0(0)</v>
      </c>
      <c r="H102" s="37">
        <f>ASC('②男子'!E121)</f>
      </c>
      <c r="I102" s="37">
        <f>'②男子'!F121</f>
        <v>0</v>
      </c>
      <c r="J102" s="37"/>
      <c r="K102" s="37">
        <f>'②男子'!$C$3</f>
        <v>0</v>
      </c>
      <c r="L102" s="37">
        <v>1</v>
      </c>
      <c r="M102" s="37">
        <f>ASC('②男子'!H121)</f>
      </c>
      <c r="N102" s="37">
        <f t="shared" si="6"/>
      </c>
      <c r="O102" s="37">
        <f>ASC('②男子'!I121)</f>
      </c>
      <c r="P102" s="37"/>
      <c r="Q102" s="37">
        <f>ASC('②男子'!J121)</f>
      </c>
      <c r="R102" s="37">
        <f t="shared" si="7"/>
      </c>
      <c r="S102" s="37">
        <f>ASC('②男子'!K121)</f>
      </c>
      <c r="T102" s="37"/>
      <c r="U102" s="37">
        <f>ASC('②男子'!L121)</f>
      </c>
      <c r="V102" s="37">
        <f>'②男子'!G121</f>
        <v>0</v>
      </c>
    </row>
    <row r="103" spans="1:22" ht="13.5">
      <c r="A103" s="38">
        <v>101</v>
      </c>
      <c r="B103" s="38"/>
      <c r="C103" s="38">
        <f>'③女子'!B9</f>
        <v>300</v>
      </c>
      <c r="D103" s="38">
        <f>'③女子'!C9</f>
        <v>0</v>
      </c>
      <c r="E103" s="38">
        <f>'③女子'!D9</f>
        <v>0</v>
      </c>
      <c r="F103" s="38">
        <f>LEN(D103)+LEN(E103)</f>
        <v>2</v>
      </c>
      <c r="G103" s="38" t="str">
        <f>IF(F103&lt;=3,D103&amp;"　　"&amp;E103&amp;"("&amp;I103&amp;")",IF(F103=4,D103&amp;"　"&amp;E103&amp;"("&amp;I103&amp;")",IF(F103&gt;=5,D103&amp;E103&amp;"("&amp;I103&amp;")")))</f>
        <v>0　　0(0)</v>
      </c>
      <c r="H103" s="38">
        <f>ASC('③女子'!E9)</f>
      </c>
      <c r="I103" s="38">
        <f>'③女子'!F9</f>
        <v>0</v>
      </c>
      <c r="J103" s="38"/>
      <c r="K103" s="38">
        <f>'②男子'!$C$3</f>
        <v>0</v>
      </c>
      <c r="L103" s="38">
        <v>2</v>
      </c>
      <c r="M103" s="38">
        <f>ASC('③女子'!H9)</f>
      </c>
      <c r="N103" s="38">
        <f>IF(M103="","",VLOOKUP(M103,$Z$3:$AA$23,2,FALSE))</f>
      </c>
      <c r="O103" s="38">
        <f>ASC('③女子'!I9)</f>
      </c>
      <c r="P103" s="38"/>
      <c r="Q103" s="38">
        <f>ASC('③女子'!J9)</f>
      </c>
      <c r="R103" s="38">
        <f>IF(Q103="","",VLOOKUP(Q103,$Z$3:$AA$23,2,FALSE))</f>
      </c>
      <c r="S103" s="38">
        <f>ASC('③女子'!K9)</f>
      </c>
      <c r="T103" s="38"/>
      <c r="U103" s="38">
        <f>ASC('③女子'!L9)</f>
      </c>
      <c r="V103" s="38">
        <f>'③女子'!G9</f>
        <v>0</v>
      </c>
    </row>
    <row r="104" spans="1:22" ht="13.5">
      <c r="A104" s="38">
        <v>102</v>
      </c>
      <c r="B104" s="38"/>
      <c r="C104" s="38">
        <f>'③女子'!B10</f>
        <v>301</v>
      </c>
      <c r="D104" s="38">
        <f>'③女子'!C10</f>
        <v>0</v>
      </c>
      <c r="E104" s="38">
        <f>'③女子'!D10</f>
        <v>0</v>
      </c>
      <c r="F104" s="38">
        <f aca="true" t="shared" si="8" ref="F104:F153">LEN(D104)+LEN(E104)</f>
        <v>2</v>
      </c>
      <c r="G104" s="38" t="str">
        <f aca="true" t="shared" si="9" ref="G104:G153">IF(F104&lt;=3,D104&amp;"　　"&amp;E104&amp;"("&amp;I104&amp;")",IF(F104=4,D104&amp;"　"&amp;E104&amp;"("&amp;I104&amp;")",IF(F104&gt;=5,D104&amp;E104&amp;"("&amp;I104&amp;")")))</f>
        <v>0　　0(0)</v>
      </c>
      <c r="H104" s="38">
        <f>ASC('③女子'!E10)</f>
      </c>
      <c r="I104" s="38">
        <f>'③女子'!F10</f>
        <v>0</v>
      </c>
      <c r="J104" s="38"/>
      <c r="K104" s="38">
        <f>'②男子'!$C$3</f>
        <v>0</v>
      </c>
      <c r="L104" s="38">
        <v>2</v>
      </c>
      <c r="M104" s="38">
        <f>ASC('③女子'!H10)</f>
      </c>
      <c r="N104" s="38">
        <f aca="true" t="shared" si="10" ref="N104:N167">IF(M104="","",VLOOKUP(M104,$Z$3:$AA$23,2,FALSE))</f>
      </c>
      <c r="O104" s="38">
        <f>ASC('③女子'!I10)</f>
      </c>
      <c r="P104" s="38"/>
      <c r="Q104" s="38">
        <f>ASC('③女子'!J10)</f>
      </c>
      <c r="R104" s="38">
        <f aca="true" t="shared" si="11" ref="R104:R167">IF(Q104="","",VLOOKUP(Q104,$Z$3:$AA$23,2,FALSE))</f>
      </c>
      <c r="S104" s="38">
        <f>ASC('③女子'!K10)</f>
      </c>
      <c r="T104" s="38"/>
      <c r="U104" s="38">
        <f>ASC('③女子'!L10)</f>
      </c>
      <c r="V104" s="38">
        <f>'③女子'!G10</f>
        <v>0</v>
      </c>
    </row>
    <row r="105" spans="1:22" ht="13.5">
      <c r="A105" s="38">
        <v>103</v>
      </c>
      <c r="B105" s="38"/>
      <c r="C105" s="38">
        <f>'③女子'!B11</f>
        <v>302</v>
      </c>
      <c r="D105" s="38">
        <f>'③女子'!C11</f>
        <v>0</v>
      </c>
      <c r="E105" s="38">
        <f>'③女子'!D11</f>
        <v>0</v>
      </c>
      <c r="F105" s="38">
        <f t="shared" si="8"/>
        <v>2</v>
      </c>
      <c r="G105" s="38" t="str">
        <f t="shared" si="9"/>
        <v>0　　0(0)</v>
      </c>
      <c r="H105" s="38">
        <f>ASC('③女子'!E11)</f>
      </c>
      <c r="I105" s="38">
        <f>'③女子'!F11</f>
        <v>0</v>
      </c>
      <c r="J105" s="38"/>
      <c r="K105" s="38">
        <f>'②男子'!$C$3</f>
        <v>0</v>
      </c>
      <c r="L105" s="38">
        <v>2</v>
      </c>
      <c r="M105" s="38">
        <f>ASC('③女子'!H11)</f>
      </c>
      <c r="N105" s="38">
        <f t="shared" si="10"/>
      </c>
      <c r="O105" s="38">
        <f>ASC('③女子'!I11)</f>
      </c>
      <c r="P105" s="38"/>
      <c r="Q105" s="38">
        <f>ASC('③女子'!J11)</f>
      </c>
      <c r="R105" s="38">
        <f t="shared" si="11"/>
      </c>
      <c r="S105" s="38">
        <f>ASC('③女子'!K11)</f>
      </c>
      <c r="T105" s="38"/>
      <c r="U105" s="38">
        <f>ASC('③女子'!L11)</f>
      </c>
      <c r="V105" s="38">
        <f>'③女子'!G11</f>
        <v>0</v>
      </c>
    </row>
    <row r="106" spans="1:22" ht="13.5">
      <c r="A106" s="38">
        <v>104</v>
      </c>
      <c r="B106" s="38"/>
      <c r="C106" s="38">
        <f>'③女子'!B12</f>
        <v>303</v>
      </c>
      <c r="D106" s="38">
        <f>'③女子'!C12</f>
        <v>0</v>
      </c>
      <c r="E106" s="38">
        <f>'③女子'!D12</f>
        <v>0</v>
      </c>
      <c r="F106" s="38">
        <f t="shared" si="8"/>
        <v>2</v>
      </c>
      <c r="G106" s="38" t="str">
        <f t="shared" si="9"/>
        <v>0　　0(0)</v>
      </c>
      <c r="H106" s="38">
        <f>ASC('③女子'!E12)</f>
      </c>
      <c r="I106" s="38">
        <f>'③女子'!F12</f>
        <v>0</v>
      </c>
      <c r="J106" s="38"/>
      <c r="K106" s="38">
        <f>'②男子'!$C$3</f>
        <v>0</v>
      </c>
      <c r="L106" s="38">
        <v>2</v>
      </c>
      <c r="M106" s="38">
        <f>ASC('③女子'!H12)</f>
      </c>
      <c r="N106" s="38">
        <f t="shared" si="10"/>
      </c>
      <c r="O106" s="38">
        <f>ASC('③女子'!I12)</f>
      </c>
      <c r="P106" s="38"/>
      <c r="Q106" s="38">
        <f>ASC('③女子'!J12)</f>
      </c>
      <c r="R106" s="38">
        <f t="shared" si="11"/>
      </c>
      <c r="S106" s="38">
        <f>ASC('③女子'!K12)</f>
      </c>
      <c r="T106" s="38"/>
      <c r="U106" s="38">
        <f>ASC('③女子'!L12)</f>
      </c>
      <c r="V106" s="38">
        <f>'③女子'!G12</f>
        <v>0</v>
      </c>
    </row>
    <row r="107" spans="1:22" ht="13.5">
      <c r="A107" s="38">
        <v>105</v>
      </c>
      <c r="B107" s="38"/>
      <c r="C107" s="38">
        <f>'③女子'!B13</f>
        <v>304</v>
      </c>
      <c r="D107" s="38">
        <f>'③女子'!C13</f>
        <v>0</v>
      </c>
      <c r="E107" s="38">
        <f>'③女子'!D13</f>
        <v>0</v>
      </c>
      <c r="F107" s="38">
        <f t="shared" si="8"/>
        <v>2</v>
      </c>
      <c r="G107" s="38" t="str">
        <f t="shared" si="9"/>
        <v>0　　0(0)</v>
      </c>
      <c r="H107" s="38">
        <f>ASC('③女子'!E13)</f>
      </c>
      <c r="I107" s="38">
        <f>'③女子'!F13</f>
        <v>0</v>
      </c>
      <c r="J107" s="38"/>
      <c r="K107" s="38">
        <f>'②男子'!$C$3</f>
        <v>0</v>
      </c>
      <c r="L107" s="38">
        <v>2</v>
      </c>
      <c r="M107" s="38">
        <f>ASC('③女子'!H13)</f>
      </c>
      <c r="N107" s="38">
        <f t="shared" si="10"/>
      </c>
      <c r="O107" s="38">
        <f>ASC('③女子'!I13)</f>
      </c>
      <c r="P107" s="38"/>
      <c r="Q107" s="38">
        <f>ASC('③女子'!J13)</f>
      </c>
      <c r="R107" s="38">
        <f t="shared" si="11"/>
      </c>
      <c r="S107" s="38">
        <f>ASC('③女子'!K13)</f>
      </c>
      <c r="T107" s="38"/>
      <c r="U107" s="38">
        <f>ASC('③女子'!L13)</f>
      </c>
      <c r="V107" s="38">
        <f>'③女子'!G13</f>
        <v>0</v>
      </c>
    </row>
    <row r="108" spans="1:22" ht="13.5">
      <c r="A108" s="38">
        <v>106</v>
      </c>
      <c r="B108" s="38"/>
      <c r="C108" s="38">
        <f>'③女子'!B14</f>
        <v>305</v>
      </c>
      <c r="D108" s="38">
        <f>'③女子'!C14</f>
        <v>0</v>
      </c>
      <c r="E108" s="38">
        <f>'③女子'!D14</f>
        <v>0</v>
      </c>
      <c r="F108" s="38">
        <f t="shared" si="8"/>
        <v>2</v>
      </c>
      <c r="G108" s="38" t="str">
        <f t="shared" si="9"/>
        <v>0　　0(0)</v>
      </c>
      <c r="H108" s="38">
        <f>ASC('③女子'!E14)</f>
      </c>
      <c r="I108" s="38">
        <f>'③女子'!F14</f>
        <v>0</v>
      </c>
      <c r="J108" s="38"/>
      <c r="K108" s="38">
        <f>'②男子'!$C$3</f>
        <v>0</v>
      </c>
      <c r="L108" s="38">
        <v>2</v>
      </c>
      <c r="M108" s="38">
        <f>ASC('③女子'!H14)</f>
      </c>
      <c r="N108" s="38">
        <f t="shared" si="10"/>
      </c>
      <c r="O108" s="38">
        <f>ASC('③女子'!I14)</f>
      </c>
      <c r="P108" s="38"/>
      <c r="Q108" s="38">
        <f>ASC('③女子'!J14)</f>
      </c>
      <c r="R108" s="38">
        <f t="shared" si="11"/>
      </c>
      <c r="S108" s="38">
        <f>ASC('③女子'!K14)</f>
      </c>
      <c r="T108" s="38"/>
      <c r="U108" s="38">
        <f>ASC('③女子'!L14)</f>
      </c>
      <c r="V108" s="38">
        <f>'③女子'!G14</f>
        <v>0</v>
      </c>
    </row>
    <row r="109" spans="1:22" ht="13.5">
      <c r="A109" s="38">
        <v>107</v>
      </c>
      <c r="B109" s="38"/>
      <c r="C109" s="38">
        <f>'③女子'!B15</f>
        <v>306</v>
      </c>
      <c r="D109" s="38">
        <f>'③女子'!C15</f>
        <v>0</v>
      </c>
      <c r="E109" s="38">
        <f>'③女子'!D15</f>
        <v>0</v>
      </c>
      <c r="F109" s="38">
        <f t="shared" si="8"/>
        <v>2</v>
      </c>
      <c r="G109" s="38" t="str">
        <f t="shared" si="9"/>
        <v>0　　0(0)</v>
      </c>
      <c r="H109" s="38">
        <f>ASC('③女子'!E15)</f>
      </c>
      <c r="I109" s="38">
        <f>'③女子'!F15</f>
        <v>0</v>
      </c>
      <c r="J109" s="38"/>
      <c r="K109" s="38">
        <f>'②男子'!$C$3</f>
        <v>0</v>
      </c>
      <c r="L109" s="38">
        <v>2</v>
      </c>
      <c r="M109" s="38">
        <f>ASC('③女子'!H15)</f>
      </c>
      <c r="N109" s="38">
        <f t="shared" si="10"/>
      </c>
      <c r="O109" s="38">
        <f>ASC('③女子'!I15)</f>
      </c>
      <c r="P109" s="38"/>
      <c r="Q109" s="38">
        <f>ASC('③女子'!J15)</f>
      </c>
      <c r="R109" s="38">
        <f t="shared" si="11"/>
      </c>
      <c r="S109" s="38">
        <f>ASC('③女子'!K15)</f>
      </c>
      <c r="T109" s="38"/>
      <c r="U109" s="38">
        <f>ASC('③女子'!L15)</f>
      </c>
      <c r="V109" s="38">
        <f>'③女子'!G15</f>
        <v>0</v>
      </c>
    </row>
    <row r="110" spans="1:22" ht="13.5">
      <c r="A110" s="38">
        <v>108</v>
      </c>
      <c r="B110" s="38"/>
      <c r="C110" s="38">
        <f>'③女子'!B16</f>
        <v>307</v>
      </c>
      <c r="D110" s="38">
        <f>'③女子'!C16</f>
        <v>0</v>
      </c>
      <c r="E110" s="38">
        <f>'③女子'!D16</f>
        <v>0</v>
      </c>
      <c r="F110" s="38">
        <f t="shared" si="8"/>
        <v>2</v>
      </c>
      <c r="G110" s="38" t="str">
        <f t="shared" si="9"/>
        <v>0　　0(0)</v>
      </c>
      <c r="H110" s="38">
        <f>ASC('③女子'!E16)</f>
      </c>
      <c r="I110" s="38">
        <f>'③女子'!F16</f>
        <v>0</v>
      </c>
      <c r="J110" s="38"/>
      <c r="K110" s="38">
        <f>'②男子'!$C$3</f>
        <v>0</v>
      </c>
      <c r="L110" s="38">
        <v>2</v>
      </c>
      <c r="M110" s="38">
        <f>ASC('③女子'!H16)</f>
      </c>
      <c r="N110" s="38">
        <f t="shared" si="10"/>
      </c>
      <c r="O110" s="38">
        <f>ASC('③女子'!I16)</f>
      </c>
      <c r="P110" s="38"/>
      <c r="Q110" s="38">
        <f>ASC('③女子'!J16)</f>
      </c>
      <c r="R110" s="38">
        <f t="shared" si="11"/>
      </c>
      <c r="S110" s="38">
        <f>ASC('③女子'!K16)</f>
      </c>
      <c r="T110" s="38"/>
      <c r="U110" s="38">
        <f>ASC('③女子'!L16)</f>
      </c>
      <c r="V110" s="38">
        <f>'③女子'!G16</f>
        <v>0</v>
      </c>
    </row>
    <row r="111" spans="1:22" ht="13.5">
      <c r="A111" s="38">
        <v>109</v>
      </c>
      <c r="B111" s="38"/>
      <c r="C111" s="38">
        <f>'③女子'!B17</f>
        <v>308</v>
      </c>
      <c r="D111" s="38">
        <f>'③女子'!C17</f>
        <v>0</v>
      </c>
      <c r="E111" s="38">
        <f>'③女子'!D17</f>
        <v>0</v>
      </c>
      <c r="F111" s="38">
        <f t="shared" si="8"/>
        <v>2</v>
      </c>
      <c r="G111" s="38" t="str">
        <f t="shared" si="9"/>
        <v>0　　0(0)</v>
      </c>
      <c r="H111" s="38">
        <f>ASC('③女子'!E17)</f>
      </c>
      <c r="I111" s="38">
        <f>'③女子'!F17</f>
        <v>0</v>
      </c>
      <c r="J111" s="38"/>
      <c r="K111" s="38">
        <f>'②男子'!$C$3</f>
        <v>0</v>
      </c>
      <c r="L111" s="38">
        <v>2</v>
      </c>
      <c r="M111" s="38">
        <f>ASC('③女子'!H17)</f>
      </c>
      <c r="N111" s="38">
        <f t="shared" si="10"/>
      </c>
      <c r="O111" s="38">
        <f>ASC('③女子'!I17)</f>
      </c>
      <c r="P111" s="38"/>
      <c r="Q111" s="38">
        <f>ASC('③女子'!J17)</f>
      </c>
      <c r="R111" s="38">
        <f t="shared" si="11"/>
      </c>
      <c r="S111" s="38">
        <f>ASC('③女子'!K17)</f>
      </c>
      <c r="T111" s="38"/>
      <c r="U111" s="38">
        <f>ASC('③女子'!L17)</f>
      </c>
      <c r="V111" s="38">
        <f>'③女子'!G17</f>
        <v>0</v>
      </c>
    </row>
    <row r="112" spans="1:22" ht="13.5">
      <c r="A112" s="38">
        <v>110</v>
      </c>
      <c r="B112" s="38"/>
      <c r="C112" s="38">
        <f>'③女子'!B18</f>
        <v>309</v>
      </c>
      <c r="D112" s="38">
        <f>'③女子'!C18</f>
        <v>0</v>
      </c>
      <c r="E112" s="38">
        <f>'③女子'!D18</f>
        <v>0</v>
      </c>
      <c r="F112" s="38">
        <f t="shared" si="8"/>
        <v>2</v>
      </c>
      <c r="G112" s="38" t="str">
        <f t="shared" si="9"/>
        <v>0　　0(0)</v>
      </c>
      <c r="H112" s="38">
        <f>ASC('③女子'!E18)</f>
      </c>
      <c r="I112" s="38">
        <f>'③女子'!F18</f>
        <v>0</v>
      </c>
      <c r="J112" s="38"/>
      <c r="K112" s="38">
        <f>'②男子'!$C$3</f>
        <v>0</v>
      </c>
      <c r="L112" s="38">
        <v>2</v>
      </c>
      <c r="M112" s="38">
        <f>ASC('③女子'!H18)</f>
      </c>
      <c r="N112" s="38">
        <f t="shared" si="10"/>
      </c>
      <c r="O112" s="38">
        <f>ASC('③女子'!I18)</f>
      </c>
      <c r="P112" s="38"/>
      <c r="Q112" s="38">
        <f>ASC('③女子'!J18)</f>
      </c>
      <c r="R112" s="38">
        <f t="shared" si="11"/>
      </c>
      <c r="S112" s="38">
        <f>ASC('③女子'!K18)</f>
      </c>
      <c r="T112" s="38"/>
      <c r="U112" s="38">
        <f>ASC('③女子'!L18)</f>
      </c>
      <c r="V112" s="38">
        <f>'③女子'!G18</f>
        <v>0</v>
      </c>
    </row>
    <row r="113" spans="1:22" ht="13.5">
      <c r="A113" s="38">
        <v>111</v>
      </c>
      <c r="B113" s="38"/>
      <c r="C113" s="38">
        <f>'③女子'!B19</f>
        <v>310</v>
      </c>
      <c r="D113" s="38">
        <f>'③女子'!C19</f>
        <v>0</v>
      </c>
      <c r="E113" s="38">
        <f>'③女子'!D19</f>
        <v>0</v>
      </c>
      <c r="F113" s="38">
        <f t="shared" si="8"/>
        <v>2</v>
      </c>
      <c r="G113" s="38" t="str">
        <f t="shared" si="9"/>
        <v>0　　0(0)</v>
      </c>
      <c r="H113" s="38">
        <f>ASC('③女子'!E19)</f>
      </c>
      <c r="I113" s="38">
        <f>'③女子'!F19</f>
        <v>0</v>
      </c>
      <c r="J113" s="38"/>
      <c r="K113" s="38">
        <f>'②男子'!$C$3</f>
        <v>0</v>
      </c>
      <c r="L113" s="38">
        <v>2</v>
      </c>
      <c r="M113" s="38">
        <f>ASC('③女子'!H19)</f>
      </c>
      <c r="N113" s="38">
        <f t="shared" si="10"/>
      </c>
      <c r="O113" s="38">
        <f>ASC('③女子'!I19)</f>
      </c>
      <c r="P113" s="38"/>
      <c r="Q113" s="38">
        <f>ASC('③女子'!J19)</f>
      </c>
      <c r="R113" s="38">
        <f t="shared" si="11"/>
      </c>
      <c r="S113" s="38">
        <f>ASC('③女子'!K19)</f>
      </c>
      <c r="T113" s="38"/>
      <c r="U113" s="38">
        <f>ASC('③女子'!L19)</f>
      </c>
      <c r="V113" s="38">
        <f>'③女子'!G19</f>
        <v>0</v>
      </c>
    </row>
    <row r="114" spans="1:22" ht="13.5">
      <c r="A114" s="38">
        <v>112</v>
      </c>
      <c r="B114" s="38"/>
      <c r="C114" s="38">
        <f>'③女子'!B20</f>
        <v>311</v>
      </c>
      <c r="D114" s="38">
        <f>'③女子'!C20</f>
        <v>0</v>
      </c>
      <c r="E114" s="38">
        <f>'③女子'!D20</f>
        <v>0</v>
      </c>
      <c r="F114" s="38">
        <f t="shared" si="8"/>
        <v>2</v>
      </c>
      <c r="G114" s="38" t="str">
        <f t="shared" si="9"/>
        <v>0　　0(0)</v>
      </c>
      <c r="H114" s="38">
        <f>ASC('③女子'!E20)</f>
      </c>
      <c r="I114" s="38">
        <f>'③女子'!F20</f>
        <v>0</v>
      </c>
      <c r="J114" s="38"/>
      <c r="K114" s="38">
        <f>'②男子'!$C$3</f>
        <v>0</v>
      </c>
      <c r="L114" s="38">
        <v>2</v>
      </c>
      <c r="M114" s="38">
        <f>ASC('③女子'!H20)</f>
      </c>
      <c r="N114" s="38">
        <f t="shared" si="10"/>
      </c>
      <c r="O114" s="38">
        <f>ASC('③女子'!I20)</f>
      </c>
      <c r="P114" s="38"/>
      <c r="Q114" s="38">
        <f>ASC('③女子'!J20)</f>
      </c>
      <c r="R114" s="38">
        <f t="shared" si="11"/>
      </c>
      <c r="S114" s="38">
        <f>ASC('③女子'!K20)</f>
      </c>
      <c r="T114" s="38"/>
      <c r="U114" s="38">
        <f>ASC('③女子'!L20)</f>
      </c>
      <c r="V114" s="38">
        <f>'③女子'!G20</f>
        <v>0</v>
      </c>
    </row>
    <row r="115" spans="1:22" ht="13.5">
      <c r="A115" s="38">
        <v>113</v>
      </c>
      <c r="B115" s="38"/>
      <c r="C115" s="38">
        <f>'③女子'!B21</f>
        <v>312</v>
      </c>
      <c r="D115" s="38">
        <f>'③女子'!C21</f>
        <v>0</v>
      </c>
      <c r="E115" s="38">
        <f>'③女子'!D21</f>
        <v>0</v>
      </c>
      <c r="F115" s="38">
        <f t="shared" si="8"/>
        <v>2</v>
      </c>
      <c r="G115" s="38" t="str">
        <f t="shared" si="9"/>
        <v>0　　0(0)</v>
      </c>
      <c r="H115" s="38">
        <f>ASC('③女子'!E21)</f>
      </c>
      <c r="I115" s="38">
        <f>'③女子'!F21</f>
        <v>0</v>
      </c>
      <c r="J115" s="38"/>
      <c r="K115" s="38">
        <f>'②男子'!$C$3</f>
        <v>0</v>
      </c>
      <c r="L115" s="38">
        <v>2</v>
      </c>
      <c r="M115" s="38">
        <f>ASC('③女子'!H21)</f>
      </c>
      <c r="N115" s="38">
        <f t="shared" si="10"/>
      </c>
      <c r="O115" s="38">
        <f>ASC('③女子'!I21)</f>
      </c>
      <c r="P115" s="38"/>
      <c r="Q115" s="38">
        <f>ASC('③女子'!J21)</f>
      </c>
      <c r="R115" s="38">
        <f t="shared" si="11"/>
      </c>
      <c r="S115" s="38">
        <f>ASC('③女子'!K21)</f>
      </c>
      <c r="T115" s="38"/>
      <c r="U115" s="38">
        <f>ASC('③女子'!L21)</f>
      </c>
      <c r="V115" s="38">
        <f>'③女子'!G21</f>
        <v>0</v>
      </c>
    </row>
    <row r="116" spans="1:22" ht="13.5">
      <c r="A116" s="38">
        <v>114</v>
      </c>
      <c r="B116" s="38"/>
      <c r="C116" s="38">
        <f>'③女子'!B22</f>
        <v>313</v>
      </c>
      <c r="D116" s="38">
        <f>'③女子'!C22</f>
        <v>0</v>
      </c>
      <c r="E116" s="38">
        <f>'③女子'!D22</f>
        <v>0</v>
      </c>
      <c r="F116" s="38">
        <f t="shared" si="8"/>
        <v>2</v>
      </c>
      <c r="G116" s="38" t="str">
        <f t="shared" si="9"/>
        <v>0　　0(0)</v>
      </c>
      <c r="H116" s="38">
        <f>ASC('③女子'!E22)</f>
      </c>
      <c r="I116" s="38">
        <f>'③女子'!F22</f>
        <v>0</v>
      </c>
      <c r="J116" s="38"/>
      <c r="K116" s="38">
        <f>'②男子'!$C$3</f>
        <v>0</v>
      </c>
      <c r="L116" s="38">
        <v>2</v>
      </c>
      <c r="M116" s="38">
        <f>ASC('③女子'!H22)</f>
      </c>
      <c r="N116" s="38">
        <f t="shared" si="10"/>
      </c>
      <c r="O116" s="38">
        <f>ASC('③女子'!I22)</f>
      </c>
      <c r="P116" s="38"/>
      <c r="Q116" s="38">
        <f>ASC('③女子'!J22)</f>
      </c>
      <c r="R116" s="38">
        <f t="shared" si="11"/>
      </c>
      <c r="S116" s="38">
        <f>ASC('③女子'!K22)</f>
      </c>
      <c r="T116" s="38"/>
      <c r="U116" s="38">
        <f>ASC('③女子'!L22)</f>
      </c>
      <c r="V116" s="38">
        <f>'③女子'!G22</f>
        <v>0</v>
      </c>
    </row>
    <row r="117" spans="1:22" ht="13.5">
      <c r="A117" s="38">
        <v>115</v>
      </c>
      <c r="B117" s="38"/>
      <c r="C117" s="38">
        <f>'③女子'!B23</f>
        <v>314</v>
      </c>
      <c r="D117" s="38">
        <f>'③女子'!C23</f>
        <v>0</v>
      </c>
      <c r="E117" s="38">
        <f>'③女子'!D23</f>
        <v>0</v>
      </c>
      <c r="F117" s="38">
        <f t="shared" si="8"/>
        <v>2</v>
      </c>
      <c r="G117" s="38" t="str">
        <f t="shared" si="9"/>
        <v>0　　0(0)</v>
      </c>
      <c r="H117" s="38">
        <f>ASC('③女子'!E23)</f>
      </c>
      <c r="I117" s="38">
        <f>'③女子'!F23</f>
        <v>0</v>
      </c>
      <c r="J117" s="38"/>
      <c r="K117" s="38">
        <f>'②男子'!$C$3</f>
        <v>0</v>
      </c>
      <c r="L117" s="38">
        <v>2</v>
      </c>
      <c r="M117" s="38">
        <f>ASC('③女子'!H23)</f>
      </c>
      <c r="N117" s="38">
        <f t="shared" si="10"/>
      </c>
      <c r="O117" s="38">
        <f>ASC('③女子'!I23)</f>
      </c>
      <c r="P117" s="38"/>
      <c r="Q117" s="38">
        <f>ASC('③女子'!J23)</f>
      </c>
      <c r="R117" s="38">
        <f t="shared" si="11"/>
      </c>
      <c r="S117" s="38">
        <f>ASC('③女子'!K23)</f>
      </c>
      <c r="T117" s="38"/>
      <c r="U117" s="38">
        <f>ASC('③女子'!L23)</f>
      </c>
      <c r="V117" s="38">
        <f>'③女子'!G23</f>
        <v>0</v>
      </c>
    </row>
    <row r="118" spans="1:22" ht="13.5">
      <c r="A118" s="38">
        <v>116</v>
      </c>
      <c r="B118" s="38"/>
      <c r="C118" s="38">
        <f>'③女子'!B24</f>
        <v>315</v>
      </c>
      <c r="D118" s="38">
        <f>'③女子'!C24</f>
        <v>0</v>
      </c>
      <c r="E118" s="38">
        <f>'③女子'!D24</f>
        <v>0</v>
      </c>
      <c r="F118" s="38">
        <f t="shared" si="8"/>
        <v>2</v>
      </c>
      <c r="G118" s="38" t="str">
        <f t="shared" si="9"/>
        <v>0　　0(0)</v>
      </c>
      <c r="H118" s="38">
        <f>ASC('③女子'!E24)</f>
      </c>
      <c r="I118" s="38">
        <f>'③女子'!F24</f>
        <v>0</v>
      </c>
      <c r="J118" s="38"/>
      <c r="K118" s="38">
        <f>'②男子'!$C$3</f>
        <v>0</v>
      </c>
      <c r="L118" s="38">
        <v>2</v>
      </c>
      <c r="M118" s="38">
        <f>ASC('③女子'!H24)</f>
      </c>
      <c r="N118" s="38">
        <f t="shared" si="10"/>
      </c>
      <c r="O118" s="38">
        <f>ASC('③女子'!I24)</f>
      </c>
      <c r="P118" s="38"/>
      <c r="Q118" s="38">
        <f>ASC('③女子'!J24)</f>
      </c>
      <c r="R118" s="38">
        <f t="shared" si="11"/>
      </c>
      <c r="S118" s="38">
        <f>ASC('③女子'!K24)</f>
      </c>
      <c r="T118" s="38"/>
      <c r="U118" s="38">
        <f>ASC('③女子'!L24)</f>
      </c>
      <c r="V118" s="38">
        <f>'③女子'!G24</f>
        <v>0</v>
      </c>
    </row>
    <row r="119" spans="1:22" ht="13.5">
      <c r="A119" s="38">
        <v>117</v>
      </c>
      <c r="B119" s="38"/>
      <c r="C119" s="38">
        <f>'③女子'!B25</f>
        <v>316</v>
      </c>
      <c r="D119" s="38">
        <f>'③女子'!C25</f>
        <v>0</v>
      </c>
      <c r="E119" s="38">
        <f>'③女子'!D25</f>
        <v>0</v>
      </c>
      <c r="F119" s="38">
        <f t="shared" si="8"/>
        <v>2</v>
      </c>
      <c r="G119" s="38" t="str">
        <f t="shared" si="9"/>
        <v>0　　0(0)</v>
      </c>
      <c r="H119" s="38">
        <f>ASC('③女子'!E25)</f>
      </c>
      <c r="I119" s="38">
        <f>'③女子'!F25</f>
        <v>0</v>
      </c>
      <c r="J119" s="38"/>
      <c r="K119" s="38">
        <f>'②男子'!$C$3</f>
        <v>0</v>
      </c>
      <c r="L119" s="38">
        <v>2</v>
      </c>
      <c r="M119" s="38">
        <f>ASC('③女子'!H25)</f>
      </c>
      <c r="N119" s="38">
        <f t="shared" si="10"/>
      </c>
      <c r="O119" s="38">
        <f>ASC('③女子'!I25)</f>
      </c>
      <c r="P119" s="38"/>
      <c r="Q119" s="38">
        <f>ASC('③女子'!J25)</f>
      </c>
      <c r="R119" s="38">
        <f t="shared" si="11"/>
      </c>
      <c r="S119" s="38">
        <f>ASC('③女子'!K25)</f>
      </c>
      <c r="T119" s="38"/>
      <c r="U119" s="38">
        <f>ASC('③女子'!L25)</f>
      </c>
      <c r="V119" s="38">
        <f>'③女子'!G25</f>
        <v>0</v>
      </c>
    </row>
    <row r="120" spans="1:22" ht="13.5">
      <c r="A120" s="38">
        <v>118</v>
      </c>
      <c r="B120" s="38"/>
      <c r="C120" s="38">
        <f>'③女子'!B26</f>
        <v>317</v>
      </c>
      <c r="D120" s="38">
        <f>'③女子'!C26</f>
        <v>0</v>
      </c>
      <c r="E120" s="38">
        <f>'③女子'!D26</f>
        <v>0</v>
      </c>
      <c r="F120" s="38">
        <f t="shared" si="8"/>
        <v>2</v>
      </c>
      <c r="G120" s="38" t="str">
        <f t="shared" si="9"/>
        <v>0　　0(0)</v>
      </c>
      <c r="H120" s="38">
        <f>ASC('③女子'!E26)</f>
      </c>
      <c r="I120" s="38">
        <f>'③女子'!F26</f>
        <v>0</v>
      </c>
      <c r="J120" s="38"/>
      <c r="K120" s="38">
        <f>'②男子'!$C$3</f>
        <v>0</v>
      </c>
      <c r="L120" s="38">
        <v>2</v>
      </c>
      <c r="M120" s="38">
        <f>ASC('③女子'!H26)</f>
      </c>
      <c r="N120" s="38">
        <f t="shared" si="10"/>
      </c>
      <c r="O120" s="38">
        <f>ASC('③女子'!I26)</f>
      </c>
      <c r="P120" s="38"/>
      <c r="Q120" s="38">
        <f>ASC('③女子'!J26)</f>
      </c>
      <c r="R120" s="38">
        <f t="shared" si="11"/>
      </c>
      <c r="S120" s="38">
        <f>ASC('③女子'!K26)</f>
      </c>
      <c r="T120" s="38"/>
      <c r="U120" s="38">
        <f>ASC('③女子'!L26)</f>
      </c>
      <c r="V120" s="38">
        <f>'③女子'!G26</f>
        <v>0</v>
      </c>
    </row>
    <row r="121" spans="1:22" ht="13.5">
      <c r="A121" s="38">
        <v>119</v>
      </c>
      <c r="B121" s="38"/>
      <c r="C121" s="38">
        <f>'③女子'!B27</f>
        <v>318</v>
      </c>
      <c r="D121" s="38">
        <f>'③女子'!C27</f>
        <v>0</v>
      </c>
      <c r="E121" s="38">
        <f>'③女子'!D27</f>
        <v>0</v>
      </c>
      <c r="F121" s="38">
        <f t="shared" si="8"/>
        <v>2</v>
      </c>
      <c r="G121" s="38" t="str">
        <f t="shared" si="9"/>
        <v>0　　0(0)</v>
      </c>
      <c r="H121" s="38">
        <f>ASC('③女子'!E27)</f>
      </c>
      <c r="I121" s="38">
        <f>'③女子'!F27</f>
        <v>0</v>
      </c>
      <c r="J121" s="38"/>
      <c r="K121" s="38">
        <f>'②男子'!$C$3</f>
        <v>0</v>
      </c>
      <c r="L121" s="38">
        <v>2</v>
      </c>
      <c r="M121" s="38">
        <f>ASC('③女子'!H27)</f>
      </c>
      <c r="N121" s="38">
        <f t="shared" si="10"/>
      </c>
      <c r="O121" s="38">
        <f>ASC('③女子'!I27)</f>
      </c>
      <c r="P121" s="38"/>
      <c r="Q121" s="38">
        <f>ASC('③女子'!J27)</f>
      </c>
      <c r="R121" s="38">
        <f t="shared" si="11"/>
      </c>
      <c r="S121" s="38">
        <f>ASC('③女子'!K27)</f>
      </c>
      <c r="T121" s="38"/>
      <c r="U121" s="38">
        <f>ASC('③女子'!L27)</f>
      </c>
      <c r="V121" s="38">
        <f>'③女子'!G27</f>
        <v>0</v>
      </c>
    </row>
    <row r="122" spans="1:22" ht="13.5">
      <c r="A122" s="38">
        <v>120</v>
      </c>
      <c r="B122" s="38"/>
      <c r="C122" s="38">
        <f>'③女子'!B28</f>
        <v>319</v>
      </c>
      <c r="D122" s="38">
        <f>'③女子'!C28</f>
        <v>0</v>
      </c>
      <c r="E122" s="38">
        <f>'③女子'!D28</f>
        <v>0</v>
      </c>
      <c r="F122" s="38">
        <f t="shared" si="8"/>
        <v>2</v>
      </c>
      <c r="G122" s="38" t="str">
        <f t="shared" si="9"/>
        <v>0　　0(0)</v>
      </c>
      <c r="H122" s="38">
        <f>ASC('③女子'!E28)</f>
      </c>
      <c r="I122" s="38">
        <f>'③女子'!F28</f>
        <v>0</v>
      </c>
      <c r="J122" s="38"/>
      <c r="K122" s="38">
        <f>'②男子'!$C$3</f>
        <v>0</v>
      </c>
      <c r="L122" s="38">
        <v>2</v>
      </c>
      <c r="M122" s="38">
        <f>ASC('③女子'!H28)</f>
      </c>
      <c r="N122" s="38">
        <f t="shared" si="10"/>
      </c>
      <c r="O122" s="38">
        <f>ASC('③女子'!I28)</f>
      </c>
      <c r="P122" s="38"/>
      <c r="Q122" s="38">
        <f>ASC('③女子'!J28)</f>
      </c>
      <c r="R122" s="38">
        <f t="shared" si="11"/>
      </c>
      <c r="S122" s="38">
        <f>ASC('③女子'!K28)</f>
      </c>
      <c r="T122" s="38"/>
      <c r="U122" s="38">
        <f>ASC('③女子'!L28)</f>
      </c>
      <c r="V122" s="38">
        <f>'③女子'!G28</f>
        <v>0</v>
      </c>
    </row>
    <row r="123" spans="1:22" ht="13.5">
      <c r="A123" s="38">
        <v>121</v>
      </c>
      <c r="B123" s="38"/>
      <c r="C123" s="38">
        <f>'③女子'!B29</f>
        <v>320</v>
      </c>
      <c r="D123" s="38">
        <f>'③女子'!C29</f>
        <v>0</v>
      </c>
      <c r="E123" s="38">
        <f>'③女子'!D29</f>
        <v>0</v>
      </c>
      <c r="F123" s="38">
        <f t="shared" si="8"/>
        <v>2</v>
      </c>
      <c r="G123" s="38" t="str">
        <f t="shared" si="9"/>
        <v>0　　0(0)</v>
      </c>
      <c r="H123" s="38">
        <f>ASC('③女子'!E29)</f>
      </c>
      <c r="I123" s="38">
        <f>'③女子'!F29</f>
        <v>0</v>
      </c>
      <c r="J123" s="38"/>
      <c r="K123" s="38">
        <f>'②男子'!$C$3</f>
        <v>0</v>
      </c>
      <c r="L123" s="38">
        <v>2</v>
      </c>
      <c r="M123" s="38">
        <f>ASC('③女子'!H29)</f>
      </c>
      <c r="N123" s="38">
        <f t="shared" si="10"/>
      </c>
      <c r="O123" s="38">
        <f>ASC('③女子'!I29)</f>
      </c>
      <c r="P123" s="38"/>
      <c r="Q123" s="38">
        <f>ASC('③女子'!J29)</f>
      </c>
      <c r="R123" s="38">
        <f t="shared" si="11"/>
      </c>
      <c r="S123" s="38">
        <f>ASC('③女子'!K29)</f>
      </c>
      <c r="T123" s="38"/>
      <c r="U123" s="38">
        <f>ASC('③女子'!L29)</f>
      </c>
      <c r="V123" s="38">
        <f>'③女子'!G29</f>
        <v>0</v>
      </c>
    </row>
    <row r="124" spans="1:22" ht="13.5">
      <c r="A124" s="38">
        <v>122</v>
      </c>
      <c r="B124" s="38"/>
      <c r="C124" s="38">
        <f>'③女子'!B30</f>
        <v>321</v>
      </c>
      <c r="D124" s="38">
        <f>'③女子'!C30</f>
        <v>0</v>
      </c>
      <c r="E124" s="38">
        <f>'③女子'!D30</f>
        <v>0</v>
      </c>
      <c r="F124" s="38">
        <f t="shared" si="8"/>
        <v>2</v>
      </c>
      <c r="G124" s="38" t="str">
        <f t="shared" si="9"/>
        <v>0　　0(0)</v>
      </c>
      <c r="H124" s="38">
        <f>ASC('③女子'!E30)</f>
      </c>
      <c r="I124" s="38">
        <f>'③女子'!F30</f>
        <v>0</v>
      </c>
      <c r="J124" s="38"/>
      <c r="K124" s="38">
        <f>'②男子'!$C$3</f>
        <v>0</v>
      </c>
      <c r="L124" s="38">
        <v>2</v>
      </c>
      <c r="M124" s="38">
        <f>ASC('③女子'!H30)</f>
      </c>
      <c r="N124" s="38">
        <f t="shared" si="10"/>
      </c>
      <c r="O124" s="38">
        <f>ASC('③女子'!I30)</f>
      </c>
      <c r="P124" s="38"/>
      <c r="Q124" s="38">
        <f>ASC('③女子'!J30)</f>
      </c>
      <c r="R124" s="38">
        <f t="shared" si="11"/>
      </c>
      <c r="S124" s="38">
        <f>ASC('③女子'!K30)</f>
      </c>
      <c r="T124" s="38"/>
      <c r="U124" s="38">
        <f>ASC('③女子'!L30)</f>
      </c>
      <c r="V124" s="38">
        <f>'③女子'!G30</f>
        <v>0</v>
      </c>
    </row>
    <row r="125" spans="1:22" ht="13.5">
      <c r="A125" s="38">
        <v>123</v>
      </c>
      <c r="B125" s="38"/>
      <c r="C125" s="38">
        <f>'③女子'!B31</f>
        <v>322</v>
      </c>
      <c r="D125" s="38">
        <f>'③女子'!C31</f>
        <v>0</v>
      </c>
      <c r="E125" s="38">
        <f>'③女子'!D31</f>
        <v>0</v>
      </c>
      <c r="F125" s="38">
        <f t="shared" si="8"/>
        <v>2</v>
      </c>
      <c r="G125" s="38" t="str">
        <f t="shared" si="9"/>
        <v>0　　0(0)</v>
      </c>
      <c r="H125" s="38">
        <f>ASC('③女子'!E31)</f>
      </c>
      <c r="I125" s="38">
        <f>'③女子'!F31</f>
        <v>0</v>
      </c>
      <c r="J125" s="38"/>
      <c r="K125" s="38">
        <f>'②男子'!$C$3</f>
        <v>0</v>
      </c>
      <c r="L125" s="38">
        <v>2</v>
      </c>
      <c r="M125" s="38">
        <f>ASC('③女子'!H31)</f>
      </c>
      <c r="N125" s="38">
        <f t="shared" si="10"/>
      </c>
      <c r="O125" s="38">
        <f>ASC('③女子'!I31)</f>
      </c>
      <c r="P125" s="38"/>
      <c r="Q125" s="38">
        <f>ASC('③女子'!J31)</f>
      </c>
      <c r="R125" s="38">
        <f t="shared" si="11"/>
      </c>
      <c r="S125" s="38">
        <f>ASC('③女子'!K31)</f>
      </c>
      <c r="T125" s="38"/>
      <c r="U125" s="38">
        <f>ASC('③女子'!L31)</f>
      </c>
      <c r="V125" s="38">
        <f>'③女子'!G31</f>
        <v>0</v>
      </c>
    </row>
    <row r="126" spans="1:22" ht="13.5">
      <c r="A126" s="38">
        <v>124</v>
      </c>
      <c r="B126" s="38"/>
      <c r="C126" s="38">
        <f>'③女子'!B32</f>
        <v>323</v>
      </c>
      <c r="D126" s="38">
        <f>'③女子'!C32</f>
        <v>0</v>
      </c>
      <c r="E126" s="38">
        <f>'③女子'!D32</f>
        <v>0</v>
      </c>
      <c r="F126" s="38">
        <f t="shared" si="8"/>
        <v>2</v>
      </c>
      <c r="G126" s="38" t="str">
        <f t="shared" si="9"/>
        <v>0　　0(0)</v>
      </c>
      <c r="H126" s="38">
        <f>ASC('③女子'!E32)</f>
      </c>
      <c r="I126" s="38">
        <f>'③女子'!F32</f>
        <v>0</v>
      </c>
      <c r="J126" s="38"/>
      <c r="K126" s="38">
        <f>'②男子'!$C$3</f>
        <v>0</v>
      </c>
      <c r="L126" s="38">
        <v>2</v>
      </c>
      <c r="M126" s="38">
        <f>ASC('③女子'!H32)</f>
      </c>
      <c r="N126" s="38">
        <f t="shared" si="10"/>
      </c>
      <c r="O126" s="38">
        <f>ASC('③女子'!I32)</f>
      </c>
      <c r="P126" s="38"/>
      <c r="Q126" s="38">
        <f>ASC('③女子'!J32)</f>
      </c>
      <c r="R126" s="38">
        <f t="shared" si="11"/>
      </c>
      <c r="S126" s="38">
        <f>ASC('③女子'!K32)</f>
      </c>
      <c r="T126" s="38"/>
      <c r="U126" s="38">
        <f>ASC('③女子'!L32)</f>
      </c>
      <c r="V126" s="38">
        <f>'③女子'!G32</f>
        <v>0</v>
      </c>
    </row>
    <row r="127" spans="1:22" ht="13.5">
      <c r="A127" s="38">
        <v>125</v>
      </c>
      <c r="B127" s="38"/>
      <c r="C127" s="38">
        <f>'③女子'!B33</f>
        <v>324</v>
      </c>
      <c r="D127" s="38">
        <f>'③女子'!C33</f>
        <v>0</v>
      </c>
      <c r="E127" s="38">
        <f>'③女子'!D33</f>
        <v>0</v>
      </c>
      <c r="F127" s="38">
        <f t="shared" si="8"/>
        <v>2</v>
      </c>
      <c r="G127" s="38" t="str">
        <f t="shared" si="9"/>
        <v>0　　0(0)</v>
      </c>
      <c r="H127" s="38">
        <f>ASC('③女子'!E33)</f>
      </c>
      <c r="I127" s="38">
        <f>'③女子'!F33</f>
        <v>0</v>
      </c>
      <c r="J127" s="38"/>
      <c r="K127" s="38">
        <f>'②男子'!$C$3</f>
        <v>0</v>
      </c>
      <c r="L127" s="38">
        <v>2</v>
      </c>
      <c r="M127" s="38">
        <f>ASC('③女子'!H33)</f>
      </c>
      <c r="N127" s="38">
        <f t="shared" si="10"/>
      </c>
      <c r="O127" s="38">
        <f>ASC('③女子'!I33)</f>
      </c>
      <c r="P127" s="38"/>
      <c r="Q127" s="38">
        <f>ASC('③女子'!J33)</f>
      </c>
      <c r="R127" s="38">
        <f t="shared" si="11"/>
      </c>
      <c r="S127" s="38">
        <f>ASC('③女子'!K33)</f>
      </c>
      <c r="T127" s="38"/>
      <c r="U127" s="38">
        <f>ASC('③女子'!L33)</f>
      </c>
      <c r="V127" s="38">
        <f>'③女子'!G33</f>
        <v>0</v>
      </c>
    </row>
    <row r="128" spans="1:22" ht="13.5">
      <c r="A128" s="38">
        <v>126</v>
      </c>
      <c r="B128" s="38"/>
      <c r="C128" s="38">
        <f>'③女子'!B34</f>
        <v>325</v>
      </c>
      <c r="D128" s="38">
        <f>'③女子'!C34</f>
        <v>0</v>
      </c>
      <c r="E128" s="38">
        <f>'③女子'!D34</f>
        <v>0</v>
      </c>
      <c r="F128" s="38">
        <f t="shared" si="8"/>
        <v>2</v>
      </c>
      <c r="G128" s="38" t="str">
        <f t="shared" si="9"/>
        <v>0　　0(0)</v>
      </c>
      <c r="H128" s="38">
        <f>ASC('③女子'!E34)</f>
      </c>
      <c r="I128" s="38">
        <f>'③女子'!F34</f>
        <v>0</v>
      </c>
      <c r="J128" s="38"/>
      <c r="K128" s="38">
        <f>'②男子'!$C$3</f>
        <v>0</v>
      </c>
      <c r="L128" s="38">
        <v>2</v>
      </c>
      <c r="M128" s="38">
        <f>ASC('③女子'!H34)</f>
      </c>
      <c r="N128" s="38">
        <f t="shared" si="10"/>
      </c>
      <c r="O128" s="38">
        <f>ASC('③女子'!I34)</f>
      </c>
      <c r="P128" s="38"/>
      <c r="Q128" s="38">
        <f>ASC('③女子'!J34)</f>
      </c>
      <c r="R128" s="38">
        <f t="shared" si="11"/>
      </c>
      <c r="S128" s="38">
        <f>ASC('③女子'!K34)</f>
      </c>
      <c r="T128" s="38"/>
      <c r="U128" s="38">
        <f>ASC('③女子'!L34)</f>
      </c>
      <c r="V128" s="38">
        <f>'③女子'!G34</f>
        <v>0</v>
      </c>
    </row>
    <row r="129" spans="1:22" ht="13.5">
      <c r="A129" s="38">
        <v>127</v>
      </c>
      <c r="B129" s="38"/>
      <c r="C129" s="38">
        <f>'③女子'!B35</f>
        <v>326</v>
      </c>
      <c r="D129" s="38">
        <f>'③女子'!C35</f>
        <v>0</v>
      </c>
      <c r="E129" s="38">
        <f>'③女子'!D35</f>
        <v>0</v>
      </c>
      <c r="F129" s="38">
        <f t="shared" si="8"/>
        <v>2</v>
      </c>
      <c r="G129" s="38" t="str">
        <f t="shared" si="9"/>
        <v>0　　0(0)</v>
      </c>
      <c r="H129" s="38">
        <f>ASC('③女子'!E35)</f>
      </c>
      <c r="I129" s="38">
        <f>'③女子'!F35</f>
        <v>0</v>
      </c>
      <c r="J129" s="38"/>
      <c r="K129" s="38">
        <f>'②男子'!$C$3</f>
        <v>0</v>
      </c>
      <c r="L129" s="38">
        <v>2</v>
      </c>
      <c r="M129" s="38">
        <f>ASC('③女子'!H35)</f>
      </c>
      <c r="N129" s="38">
        <f t="shared" si="10"/>
      </c>
      <c r="O129" s="38">
        <f>ASC('③女子'!I35)</f>
      </c>
      <c r="P129" s="38"/>
      <c r="Q129" s="38">
        <f>ASC('③女子'!J35)</f>
      </c>
      <c r="R129" s="38">
        <f t="shared" si="11"/>
      </c>
      <c r="S129" s="38">
        <f>ASC('③女子'!K35)</f>
      </c>
      <c r="T129" s="38"/>
      <c r="U129" s="38">
        <f>ASC('③女子'!L35)</f>
      </c>
      <c r="V129" s="38">
        <f>'③女子'!G35</f>
        <v>0</v>
      </c>
    </row>
    <row r="130" spans="1:22" ht="13.5">
      <c r="A130" s="38">
        <v>128</v>
      </c>
      <c r="B130" s="38"/>
      <c r="C130" s="38">
        <f>'③女子'!B36</f>
        <v>327</v>
      </c>
      <c r="D130" s="38">
        <f>'③女子'!C36</f>
        <v>0</v>
      </c>
      <c r="E130" s="38">
        <f>'③女子'!D36</f>
        <v>0</v>
      </c>
      <c r="F130" s="38">
        <f t="shared" si="8"/>
        <v>2</v>
      </c>
      <c r="G130" s="38" t="str">
        <f t="shared" si="9"/>
        <v>0　　0(0)</v>
      </c>
      <c r="H130" s="38">
        <f>ASC('③女子'!E36)</f>
      </c>
      <c r="I130" s="38">
        <f>'③女子'!F36</f>
        <v>0</v>
      </c>
      <c r="J130" s="38"/>
      <c r="K130" s="38">
        <f>'②男子'!$C$3</f>
        <v>0</v>
      </c>
      <c r="L130" s="38">
        <v>2</v>
      </c>
      <c r="M130" s="38">
        <f>ASC('③女子'!H36)</f>
      </c>
      <c r="N130" s="38">
        <f t="shared" si="10"/>
      </c>
      <c r="O130" s="38">
        <f>ASC('③女子'!I36)</f>
      </c>
      <c r="P130" s="38"/>
      <c r="Q130" s="38">
        <f>ASC('③女子'!J36)</f>
      </c>
      <c r="R130" s="38">
        <f t="shared" si="11"/>
      </c>
      <c r="S130" s="38">
        <f>ASC('③女子'!K36)</f>
      </c>
      <c r="T130" s="38"/>
      <c r="U130" s="38">
        <f>ASC('③女子'!L36)</f>
      </c>
      <c r="V130" s="38">
        <f>'③女子'!G36</f>
        <v>0</v>
      </c>
    </row>
    <row r="131" spans="1:22" ht="13.5">
      <c r="A131" s="38">
        <v>129</v>
      </c>
      <c r="B131" s="38"/>
      <c r="C131" s="38">
        <f>'③女子'!B37</f>
        <v>328</v>
      </c>
      <c r="D131" s="38">
        <f>'③女子'!C37</f>
        <v>0</v>
      </c>
      <c r="E131" s="38">
        <f>'③女子'!D37</f>
        <v>0</v>
      </c>
      <c r="F131" s="38">
        <f t="shared" si="8"/>
        <v>2</v>
      </c>
      <c r="G131" s="38" t="str">
        <f t="shared" si="9"/>
        <v>0　　0(0)</v>
      </c>
      <c r="H131" s="38">
        <f>ASC('③女子'!E37)</f>
      </c>
      <c r="I131" s="38">
        <f>'③女子'!F37</f>
        <v>0</v>
      </c>
      <c r="J131" s="38"/>
      <c r="K131" s="38">
        <f>'②男子'!$C$3</f>
        <v>0</v>
      </c>
      <c r="L131" s="38">
        <v>2</v>
      </c>
      <c r="M131" s="38">
        <f>ASC('③女子'!H37)</f>
      </c>
      <c r="N131" s="38">
        <f t="shared" si="10"/>
      </c>
      <c r="O131" s="38">
        <f>ASC('③女子'!I37)</f>
      </c>
      <c r="P131" s="38"/>
      <c r="Q131" s="38">
        <f>ASC('③女子'!J37)</f>
      </c>
      <c r="R131" s="38">
        <f t="shared" si="11"/>
      </c>
      <c r="S131" s="38">
        <f>ASC('③女子'!K37)</f>
      </c>
      <c r="T131" s="38"/>
      <c r="U131" s="38">
        <f>ASC('③女子'!L37)</f>
      </c>
      <c r="V131" s="38">
        <f>'③女子'!G37</f>
        <v>0</v>
      </c>
    </row>
    <row r="132" spans="1:22" ht="13.5">
      <c r="A132" s="38">
        <v>130</v>
      </c>
      <c r="B132" s="38"/>
      <c r="C132" s="38">
        <f>'③女子'!B38</f>
        <v>329</v>
      </c>
      <c r="D132" s="38">
        <f>'③女子'!C38</f>
        <v>0</v>
      </c>
      <c r="E132" s="38">
        <f>'③女子'!D38</f>
        <v>0</v>
      </c>
      <c r="F132" s="38">
        <f t="shared" si="8"/>
        <v>2</v>
      </c>
      <c r="G132" s="38" t="str">
        <f t="shared" si="9"/>
        <v>0　　0(0)</v>
      </c>
      <c r="H132" s="38">
        <f>ASC('③女子'!E38)</f>
      </c>
      <c r="I132" s="38">
        <f>'③女子'!F38</f>
        <v>0</v>
      </c>
      <c r="J132" s="38"/>
      <c r="K132" s="38">
        <f>'②男子'!$C$3</f>
        <v>0</v>
      </c>
      <c r="L132" s="38">
        <v>2</v>
      </c>
      <c r="M132" s="38">
        <f>ASC('③女子'!H38)</f>
      </c>
      <c r="N132" s="38">
        <f t="shared" si="10"/>
      </c>
      <c r="O132" s="38">
        <f>ASC('③女子'!I38)</f>
      </c>
      <c r="P132" s="38"/>
      <c r="Q132" s="38">
        <f>ASC('③女子'!J38)</f>
      </c>
      <c r="R132" s="38">
        <f t="shared" si="11"/>
      </c>
      <c r="S132" s="38">
        <f>ASC('③女子'!K38)</f>
      </c>
      <c r="T132" s="38"/>
      <c r="U132" s="38">
        <f>ASC('③女子'!L38)</f>
      </c>
      <c r="V132" s="38">
        <f>'③女子'!G38</f>
        <v>0</v>
      </c>
    </row>
    <row r="133" spans="1:22" ht="13.5">
      <c r="A133" s="38">
        <v>131</v>
      </c>
      <c r="B133" s="38"/>
      <c r="C133" s="38">
        <f>'③女子'!B39</f>
        <v>330</v>
      </c>
      <c r="D133" s="38">
        <f>'③女子'!C39</f>
        <v>0</v>
      </c>
      <c r="E133" s="38">
        <f>'③女子'!D39</f>
        <v>0</v>
      </c>
      <c r="F133" s="38">
        <f t="shared" si="8"/>
        <v>2</v>
      </c>
      <c r="G133" s="38" t="str">
        <f t="shared" si="9"/>
        <v>0　　0(0)</v>
      </c>
      <c r="H133" s="38">
        <f>ASC('③女子'!E39)</f>
      </c>
      <c r="I133" s="38">
        <f>'③女子'!F39</f>
        <v>0</v>
      </c>
      <c r="J133" s="38"/>
      <c r="K133" s="38">
        <f>'②男子'!$C$3</f>
        <v>0</v>
      </c>
      <c r="L133" s="38">
        <v>2</v>
      </c>
      <c r="M133" s="38">
        <f>ASC('③女子'!H39)</f>
      </c>
      <c r="N133" s="38">
        <f t="shared" si="10"/>
      </c>
      <c r="O133" s="38">
        <f>ASC('③女子'!I39)</f>
      </c>
      <c r="P133" s="38"/>
      <c r="Q133" s="38">
        <f>ASC('③女子'!J39)</f>
      </c>
      <c r="R133" s="38">
        <f t="shared" si="11"/>
      </c>
      <c r="S133" s="38">
        <f>ASC('③女子'!K39)</f>
      </c>
      <c r="T133" s="38"/>
      <c r="U133" s="38">
        <f>ASC('③女子'!L39)</f>
      </c>
      <c r="V133" s="38">
        <f>'③女子'!G39</f>
        <v>0</v>
      </c>
    </row>
    <row r="134" spans="1:22" ht="13.5">
      <c r="A134" s="38">
        <v>132</v>
      </c>
      <c r="B134" s="38"/>
      <c r="C134" s="38">
        <f>'③女子'!B40</f>
        <v>331</v>
      </c>
      <c r="D134" s="38">
        <f>'③女子'!C40</f>
        <v>0</v>
      </c>
      <c r="E134" s="38">
        <f>'③女子'!D40</f>
        <v>0</v>
      </c>
      <c r="F134" s="38">
        <f t="shared" si="8"/>
        <v>2</v>
      </c>
      <c r="G134" s="38" t="str">
        <f t="shared" si="9"/>
        <v>0　　0(0)</v>
      </c>
      <c r="H134" s="38">
        <f>ASC('③女子'!E40)</f>
      </c>
      <c r="I134" s="38">
        <f>'③女子'!F40</f>
        <v>0</v>
      </c>
      <c r="J134" s="38"/>
      <c r="K134" s="38">
        <f>'②男子'!$C$3</f>
        <v>0</v>
      </c>
      <c r="L134" s="38">
        <v>2</v>
      </c>
      <c r="M134" s="38">
        <f>ASC('③女子'!H40)</f>
      </c>
      <c r="N134" s="38">
        <f t="shared" si="10"/>
      </c>
      <c r="O134" s="38">
        <f>ASC('③女子'!I40)</f>
      </c>
      <c r="P134" s="38"/>
      <c r="Q134" s="38">
        <f>ASC('③女子'!J40)</f>
      </c>
      <c r="R134" s="38">
        <f t="shared" si="11"/>
      </c>
      <c r="S134" s="38">
        <f>ASC('③女子'!K40)</f>
      </c>
      <c r="T134" s="38"/>
      <c r="U134" s="38">
        <f>ASC('③女子'!L40)</f>
      </c>
      <c r="V134" s="38">
        <f>'③女子'!G40</f>
        <v>0</v>
      </c>
    </row>
    <row r="135" spans="1:22" ht="13.5">
      <c r="A135" s="38">
        <v>133</v>
      </c>
      <c r="B135" s="38"/>
      <c r="C135" s="38">
        <f>'③女子'!B41</f>
        <v>332</v>
      </c>
      <c r="D135" s="38">
        <f>'③女子'!C41</f>
        <v>0</v>
      </c>
      <c r="E135" s="38">
        <f>'③女子'!D41</f>
        <v>0</v>
      </c>
      <c r="F135" s="38">
        <f t="shared" si="8"/>
        <v>2</v>
      </c>
      <c r="G135" s="38" t="str">
        <f t="shared" si="9"/>
        <v>0　　0(0)</v>
      </c>
      <c r="H135" s="38">
        <f>ASC('③女子'!E41)</f>
      </c>
      <c r="I135" s="38">
        <f>'③女子'!F41</f>
        <v>0</v>
      </c>
      <c r="J135" s="38"/>
      <c r="K135" s="38">
        <f>'②男子'!$C$3</f>
        <v>0</v>
      </c>
      <c r="L135" s="38">
        <v>2</v>
      </c>
      <c r="M135" s="38">
        <f>ASC('③女子'!H41)</f>
      </c>
      <c r="N135" s="38">
        <f t="shared" si="10"/>
      </c>
      <c r="O135" s="38">
        <f>ASC('③女子'!I41)</f>
      </c>
      <c r="P135" s="38"/>
      <c r="Q135" s="38">
        <f>ASC('③女子'!J41)</f>
      </c>
      <c r="R135" s="38">
        <f t="shared" si="11"/>
      </c>
      <c r="S135" s="38">
        <f>ASC('③女子'!K41)</f>
      </c>
      <c r="T135" s="38"/>
      <c r="U135" s="38">
        <f>ASC('③女子'!L41)</f>
      </c>
      <c r="V135" s="38">
        <f>'③女子'!G41</f>
        <v>0</v>
      </c>
    </row>
    <row r="136" spans="1:22" ht="13.5">
      <c r="A136" s="38">
        <v>134</v>
      </c>
      <c r="B136" s="38"/>
      <c r="C136" s="38">
        <f>'③女子'!B42</f>
        <v>333</v>
      </c>
      <c r="D136" s="38">
        <f>'③女子'!C42</f>
        <v>0</v>
      </c>
      <c r="E136" s="38">
        <f>'③女子'!D42</f>
        <v>0</v>
      </c>
      <c r="F136" s="38">
        <f t="shared" si="8"/>
        <v>2</v>
      </c>
      <c r="G136" s="38" t="str">
        <f t="shared" si="9"/>
        <v>0　　0(0)</v>
      </c>
      <c r="H136" s="38">
        <f>ASC('③女子'!E42)</f>
      </c>
      <c r="I136" s="38">
        <f>'③女子'!F42</f>
        <v>0</v>
      </c>
      <c r="J136" s="38"/>
      <c r="K136" s="38">
        <f>'②男子'!$C$3</f>
        <v>0</v>
      </c>
      <c r="L136" s="38">
        <v>2</v>
      </c>
      <c r="M136" s="38">
        <f>ASC('③女子'!H42)</f>
      </c>
      <c r="N136" s="38">
        <f t="shared" si="10"/>
      </c>
      <c r="O136" s="38">
        <f>ASC('③女子'!I42)</f>
      </c>
      <c r="P136" s="38"/>
      <c r="Q136" s="38">
        <f>ASC('③女子'!J42)</f>
      </c>
      <c r="R136" s="38">
        <f t="shared" si="11"/>
      </c>
      <c r="S136" s="38">
        <f>ASC('③女子'!K42)</f>
      </c>
      <c r="T136" s="38"/>
      <c r="U136" s="38">
        <f>ASC('③女子'!L42)</f>
      </c>
      <c r="V136" s="38">
        <f>'③女子'!G42</f>
        <v>0</v>
      </c>
    </row>
    <row r="137" spans="1:22" ht="13.5">
      <c r="A137" s="38">
        <v>135</v>
      </c>
      <c r="B137" s="38"/>
      <c r="C137" s="38">
        <f>'③女子'!B43</f>
        <v>334</v>
      </c>
      <c r="D137" s="38">
        <f>'③女子'!C43</f>
        <v>0</v>
      </c>
      <c r="E137" s="38">
        <f>'③女子'!D43</f>
        <v>0</v>
      </c>
      <c r="F137" s="38">
        <f t="shared" si="8"/>
        <v>2</v>
      </c>
      <c r="G137" s="38" t="str">
        <f t="shared" si="9"/>
        <v>0　　0(0)</v>
      </c>
      <c r="H137" s="38">
        <f>ASC('③女子'!E43)</f>
      </c>
      <c r="I137" s="38">
        <f>'③女子'!F43</f>
        <v>0</v>
      </c>
      <c r="J137" s="38"/>
      <c r="K137" s="38">
        <f>'②男子'!$C$3</f>
        <v>0</v>
      </c>
      <c r="L137" s="38">
        <v>2</v>
      </c>
      <c r="M137" s="38">
        <f>ASC('③女子'!H43)</f>
      </c>
      <c r="N137" s="38">
        <f t="shared" si="10"/>
      </c>
      <c r="O137" s="38">
        <f>ASC('③女子'!I43)</f>
      </c>
      <c r="P137" s="38"/>
      <c r="Q137" s="38">
        <f>ASC('③女子'!J43)</f>
      </c>
      <c r="R137" s="38">
        <f t="shared" si="11"/>
      </c>
      <c r="S137" s="38">
        <f>ASC('③女子'!K43)</f>
      </c>
      <c r="T137" s="38"/>
      <c r="U137" s="38">
        <f>ASC('③女子'!L43)</f>
      </c>
      <c r="V137" s="38">
        <f>'③女子'!G43</f>
        <v>0</v>
      </c>
    </row>
    <row r="138" spans="1:22" ht="13.5">
      <c r="A138" s="38">
        <v>136</v>
      </c>
      <c r="B138" s="38"/>
      <c r="C138" s="38">
        <f>'③女子'!B44</f>
        <v>335</v>
      </c>
      <c r="D138" s="38">
        <f>'③女子'!C44</f>
        <v>0</v>
      </c>
      <c r="E138" s="38">
        <f>'③女子'!D44</f>
        <v>0</v>
      </c>
      <c r="F138" s="38">
        <f t="shared" si="8"/>
        <v>2</v>
      </c>
      <c r="G138" s="38" t="str">
        <f t="shared" si="9"/>
        <v>0　　0(0)</v>
      </c>
      <c r="H138" s="38">
        <f>ASC('③女子'!E44)</f>
      </c>
      <c r="I138" s="38">
        <f>'③女子'!F44</f>
        <v>0</v>
      </c>
      <c r="J138" s="38"/>
      <c r="K138" s="38">
        <f>'②男子'!$C$3</f>
        <v>0</v>
      </c>
      <c r="L138" s="38">
        <v>2</v>
      </c>
      <c r="M138" s="38">
        <f>ASC('③女子'!H44)</f>
      </c>
      <c r="N138" s="38">
        <f t="shared" si="10"/>
      </c>
      <c r="O138" s="38">
        <f>ASC('③女子'!I44)</f>
      </c>
      <c r="P138" s="38"/>
      <c r="Q138" s="38">
        <f>ASC('③女子'!J44)</f>
      </c>
      <c r="R138" s="38">
        <f t="shared" si="11"/>
      </c>
      <c r="S138" s="38">
        <f>ASC('③女子'!K44)</f>
      </c>
      <c r="T138" s="38"/>
      <c r="U138" s="38">
        <f>ASC('③女子'!L44)</f>
      </c>
      <c r="V138" s="38">
        <f>'③女子'!G44</f>
        <v>0</v>
      </c>
    </row>
    <row r="139" spans="1:22" ht="13.5">
      <c r="A139" s="38">
        <v>137</v>
      </c>
      <c r="B139" s="38"/>
      <c r="C139" s="38">
        <f>'③女子'!B45</f>
        <v>336</v>
      </c>
      <c r="D139" s="38">
        <f>'③女子'!C45</f>
        <v>0</v>
      </c>
      <c r="E139" s="38">
        <f>'③女子'!D45</f>
        <v>0</v>
      </c>
      <c r="F139" s="38">
        <f t="shared" si="8"/>
        <v>2</v>
      </c>
      <c r="G139" s="38" t="str">
        <f t="shared" si="9"/>
        <v>0　　0(0)</v>
      </c>
      <c r="H139" s="38">
        <f>ASC('③女子'!E45)</f>
      </c>
      <c r="I139" s="38">
        <f>'③女子'!F45</f>
        <v>0</v>
      </c>
      <c r="J139" s="38"/>
      <c r="K139" s="38">
        <f>'②男子'!$C$3</f>
        <v>0</v>
      </c>
      <c r="L139" s="38">
        <v>2</v>
      </c>
      <c r="M139" s="38">
        <f>ASC('③女子'!H45)</f>
      </c>
      <c r="N139" s="38">
        <f t="shared" si="10"/>
      </c>
      <c r="O139" s="38">
        <f>ASC('③女子'!I45)</f>
      </c>
      <c r="P139" s="38"/>
      <c r="Q139" s="38">
        <f>ASC('③女子'!J45)</f>
      </c>
      <c r="R139" s="38">
        <f t="shared" si="11"/>
      </c>
      <c r="S139" s="38">
        <f>ASC('③女子'!K45)</f>
      </c>
      <c r="T139" s="38"/>
      <c r="U139" s="38">
        <f>ASC('③女子'!L45)</f>
      </c>
      <c r="V139" s="38">
        <f>'③女子'!G45</f>
        <v>0</v>
      </c>
    </row>
    <row r="140" spans="1:22" ht="13.5">
      <c r="A140" s="38">
        <v>138</v>
      </c>
      <c r="B140" s="38"/>
      <c r="C140" s="38">
        <f>'③女子'!B46</f>
        <v>337</v>
      </c>
      <c r="D140" s="38">
        <f>'③女子'!C46</f>
        <v>0</v>
      </c>
      <c r="E140" s="38">
        <f>'③女子'!D46</f>
        <v>0</v>
      </c>
      <c r="F140" s="38">
        <f t="shared" si="8"/>
        <v>2</v>
      </c>
      <c r="G140" s="38" t="str">
        <f t="shared" si="9"/>
        <v>0　　0(0)</v>
      </c>
      <c r="H140" s="38">
        <f>ASC('③女子'!E46)</f>
      </c>
      <c r="I140" s="38">
        <f>'③女子'!F46</f>
        <v>0</v>
      </c>
      <c r="J140" s="38"/>
      <c r="K140" s="38">
        <f>'②男子'!$C$3</f>
        <v>0</v>
      </c>
      <c r="L140" s="38">
        <v>2</v>
      </c>
      <c r="M140" s="38">
        <f>ASC('③女子'!H46)</f>
      </c>
      <c r="N140" s="38">
        <f t="shared" si="10"/>
      </c>
      <c r="O140" s="38">
        <f>ASC('③女子'!I46)</f>
      </c>
      <c r="P140" s="38"/>
      <c r="Q140" s="38">
        <f>ASC('③女子'!J46)</f>
      </c>
      <c r="R140" s="38">
        <f t="shared" si="11"/>
      </c>
      <c r="S140" s="38">
        <f>ASC('③女子'!K46)</f>
      </c>
      <c r="T140" s="38"/>
      <c r="U140" s="38">
        <f>ASC('③女子'!L46)</f>
      </c>
      <c r="V140" s="38">
        <f>'③女子'!G46</f>
        <v>0</v>
      </c>
    </row>
    <row r="141" spans="1:22" ht="13.5">
      <c r="A141" s="38">
        <v>139</v>
      </c>
      <c r="B141" s="38"/>
      <c r="C141" s="38">
        <f>'③女子'!B47</f>
        <v>338</v>
      </c>
      <c r="D141" s="38">
        <f>'③女子'!C47</f>
        <v>0</v>
      </c>
      <c r="E141" s="38">
        <f>'③女子'!D47</f>
        <v>0</v>
      </c>
      <c r="F141" s="38">
        <f t="shared" si="8"/>
        <v>2</v>
      </c>
      <c r="G141" s="38" t="str">
        <f t="shared" si="9"/>
        <v>0　　0(0)</v>
      </c>
      <c r="H141" s="38">
        <f>ASC('③女子'!E47)</f>
      </c>
      <c r="I141" s="38">
        <f>'③女子'!F47</f>
        <v>0</v>
      </c>
      <c r="J141" s="38"/>
      <c r="K141" s="38">
        <f>'②男子'!$C$3</f>
        <v>0</v>
      </c>
      <c r="L141" s="38">
        <v>2</v>
      </c>
      <c r="M141" s="38">
        <f>ASC('③女子'!H47)</f>
      </c>
      <c r="N141" s="38">
        <f t="shared" si="10"/>
      </c>
      <c r="O141" s="38">
        <f>ASC('③女子'!I47)</f>
      </c>
      <c r="P141" s="38"/>
      <c r="Q141" s="38">
        <f>ASC('③女子'!J47)</f>
      </c>
      <c r="R141" s="38">
        <f t="shared" si="11"/>
      </c>
      <c r="S141" s="38">
        <f>ASC('③女子'!K47)</f>
      </c>
      <c r="T141" s="38"/>
      <c r="U141" s="38">
        <f>ASC('③女子'!L47)</f>
      </c>
      <c r="V141" s="38">
        <f>'③女子'!G47</f>
        <v>0</v>
      </c>
    </row>
    <row r="142" spans="1:22" ht="13.5">
      <c r="A142" s="38">
        <v>140</v>
      </c>
      <c r="B142" s="38"/>
      <c r="C142" s="38">
        <f>'③女子'!B48</f>
        <v>339</v>
      </c>
      <c r="D142" s="38">
        <f>'③女子'!C48</f>
        <v>0</v>
      </c>
      <c r="E142" s="38">
        <f>'③女子'!D48</f>
        <v>0</v>
      </c>
      <c r="F142" s="38">
        <f t="shared" si="8"/>
        <v>2</v>
      </c>
      <c r="G142" s="38" t="str">
        <f t="shared" si="9"/>
        <v>0　　0(0)</v>
      </c>
      <c r="H142" s="38">
        <f>ASC('③女子'!E48)</f>
      </c>
      <c r="I142" s="38">
        <f>'③女子'!F48</f>
        <v>0</v>
      </c>
      <c r="J142" s="38"/>
      <c r="K142" s="38">
        <f>'②男子'!$C$3</f>
        <v>0</v>
      </c>
      <c r="L142" s="38">
        <v>2</v>
      </c>
      <c r="M142" s="38">
        <f>ASC('③女子'!H48)</f>
      </c>
      <c r="N142" s="38">
        <f t="shared" si="10"/>
      </c>
      <c r="O142" s="38">
        <f>ASC('③女子'!I48)</f>
      </c>
      <c r="P142" s="38"/>
      <c r="Q142" s="38">
        <f>ASC('③女子'!J48)</f>
      </c>
      <c r="R142" s="38">
        <f t="shared" si="11"/>
      </c>
      <c r="S142" s="38">
        <f>ASC('③女子'!K48)</f>
      </c>
      <c r="T142" s="38"/>
      <c r="U142" s="38">
        <f>ASC('③女子'!L48)</f>
      </c>
      <c r="V142" s="38">
        <f>'③女子'!G48</f>
        <v>0</v>
      </c>
    </row>
    <row r="143" spans="1:22" ht="13.5">
      <c r="A143" s="38">
        <v>141</v>
      </c>
      <c r="B143" s="38"/>
      <c r="C143" s="38">
        <f>'③女子'!B49</f>
        <v>340</v>
      </c>
      <c r="D143" s="38">
        <f>'③女子'!C49</f>
        <v>0</v>
      </c>
      <c r="E143" s="38">
        <f>'③女子'!D49</f>
        <v>0</v>
      </c>
      <c r="F143" s="38">
        <f t="shared" si="8"/>
        <v>2</v>
      </c>
      <c r="G143" s="38" t="str">
        <f t="shared" si="9"/>
        <v>0　　0(0)</v>
      </c>
      <c r="H143" s="38">
        <f>ASC('③女子'!E49)</f>
      </c>
      <c r="I143" s="38">
        <f>'③女子'!F49</f>
        <v>0</v>
      </c>
      <c r="J143" s="38"/>
      <c r="K143" s="38">
        <f>'②男子'!$C$3</f>
        <v>0</v>
      </c>
      <c r="L143" s="38">
        <v>2</v>
      </c>
      <c r="M143" s="38">
        <f>ASC('③女子'!H49)</f>
      </c>
      <c r="N143" s="38">
        <f t="shared" si="10"/>
      </c>
      <c r="O143" s="38">
        <f>ASC('③女子'!I49)</f>
      </c>
      <c r="P143" s="38"/>
      <c r="Q143" s="38">
        <f>ASC('③女子'!J49)</f>
      </c>
      <c r="R143" s="38">
        <f t="shared" si="11"/>
      </c>
      <c r="S143" s="38">
        <f>ASC('③女子'!K49)</f>
      </c>
      <c r="T143" s="38"/>
      <c r="U143" s="38">
        <f>ASC('③女子'!L49)</f>
      </c>
      <c r="V143" s="38">
        <f>'③女子'!G49</f>
        <v>0</v>
      </c>
    </row>
    <row r="144" spans="1:22" ht="13.5">
      <c r="A144" s="38">
        <v>142</v>
      </c>
      <c r="B144" s="38"/>
      <c r="C144" s="38">
        <f>'③女子'!B50</f>
        <v>341</v>
      </c>
      <c r="D144" s="38">
        <f>'③女子'!C50</f>
        <v>0</v>
      </c>
      <c r="E144" s="38">
        <f>'③女子'!D50</f>
        <v>0</v>
      </c>
      <c r="F144" s="38">
        <f t="shared" si="8"/>
        <v>2</v>
      </c>
      <c r="G144" s="38" t="str">
        <f t="shared" si="9"/>
        <v>0　　0(0)</v>
      </c>
      <c r="H144" s="38">
        <f>ASC('③女子'!E50)</f>
      </c>
      <c r="I144" s="38">
        <f>'③女子'!F50</f>
        <v>0</v>
      </c>
      <c r="J144" s="38"/>
      <c r="K144" s="38">
        <f>'②男子'!$C$3</f>
        <v>0</v>
      </c>
      <c r="L144" s="38">
        <v>2</v>
      </c>
      <c r="M144" s="38">
        <f>ASC('③女子'!H50)</f>
      </c>
      <c r="N144" s="38">
        <f t="shared" si="10"/>
      </c>
      <c r="O144" s="38">
        <f>ASC('③女子'!I50)</f>
      </c>
      <c r="P144" s="38"/>
      <c r="Q144" s="38">
        <f>ASC('③女子'!J50)</f>
      </c>
      <c r="R144" s="38">
        <f t="shared" si="11"/>
      </c>
      <c r="S144" s="38">
        <f>ASC('③女子'!K50)</f>
      </c>
      <c r="T144" s="38"/>
      <c r="U144" s="38">
        <f>ASC('③女子'!L50)</f>
      </c>
      <c r="V144" s="38">
        <f>'③女子'!G50</f>
        <v>0</v>
      </c>
    </row>
    <row r="145" spans="1:22" ht="13.5">
      <c r="A145" s="38">
        <v>143</v>
      </c>
      <c r="B145" s="38"/>
      <c r="C145" s="38">
        <f>'③女子'!B51</f>
        <v>342</v>
      </c>
      <c r="D145" s="38">
        <f>'③女子'!C51</f>
        <v>0</v>
      </c>
      <c r="E145" s="38">
        <f>'③女子'!D51</f>
        <v>0</v>
      </c>
      <c r="F145" s="38">
        <f t="shared" si="8"/>
        <v>2</v>
      </c>
      <c r="G145" s="38" t="str">
        <f t="shared" si="9"/>
        <v>0　　0(0)</v>
      </c>
      <c r="H145" s="38">
        <f>ASC('③女子'!E51)</f>
      </c>
      <c r="I145" s="38">
        <f>'③女子'!F51</f>
        <v>0</v>
      </c>
      <c r="J145" s="38"/>
      <c r="K145" s="38">
        <f>'②男子'!$C$3</f>
        <v>0</v>
      </c>
      <c r="L145" s="38">
        <v>2</v>
      </c>
      <c r="M145" s="38">
        <f>ASC('③女子'!H51)</f>
      </c>
      <c r="N145" s="38">
        <f t="shared" si="10"/>
      </c>
      <c r="O145" s="38">
        <f>ASC('③女子'!I51)</f>
      </c>
      <c r="P145" s="38"/>
      <c r="Q145" s="38">
        <f>ASC('③女子'!J51)</f>
      </c>
      <c r="R145" s="38">
        <f t="shared" si="11"/>
      </c>
      <c r="S145" s="38">
        <f>ASC('③女子'!K51)</f>
      </c>
      <c r="T145" s="38"/>
      <c r="U145" s="38">
        <f>ASC('③女子'!L51)</f>
      </c>
      <c r="V145" s="38">
        <f>'③女子'!G51</f>
        <v>0</v>
      </c>
    </row>
    <row r="146" spans="1:22" ht="13.5">
      <c r="A146" s="38">
        <v>144</v>
      </c>
      <c r="B146" s="38"/>
      <c r="C146" s="38">
        <f>'③女子'!B52</f>
        <v>343</v>
      </c>
      <c r="D146" s="38">
        <f>'③女子'!C52</f>
        <v>0</v>
      </c>
      <c r="E146" s="38">
        <f>'③女子'!D52</f>
        <v>0</v>
      </c>
      <c r="F146" s="38">
        <f t="shared" si="8"/>
        <v>2</v>
      </c>
      <c r="G146" s="38" t="str">
        <f t="shared" si="9"/>
        <v>0　　0(0)</v>
      </c>
      <c r="H146" s="38">
        <f>ASC('③女子'!E52)</f>
      </c>
      <c r="I146" s="38">
        <f>'③女子'!F52</f>
        <v>0</v>
      </c>
      <c r="J146" s="38"/>
      <c r="K146" s="38">
        <f>'②男子'!$C$3</f>
        <v>0</v>
      </c>
      <c r="L146" s="38">
        <v>2</v>
      </c>
      <c r="M146" s="38">
        <f>ASC('③女子'!H52)</f>
      </c>
      <c r="N146" s="38">
        <f t="shared" si="10"/>
      </c>
      <c r="O146" s="38">
        <f>ASC('③女子'!I52)</f>
      </c>
      <c r="P146" s="38"/>
      <c r="Q146" s="38">
        <f>ASC('③女子'!J52)</f>
      </c>
      <c r="R146" s="38">
        <f t="shared" si="11"/>
      </c>
      <c r="S146" s="38">
        <f>ASC('③女子'!K52)</f>
      </c>
      <c r="T146" s="38"/>
      <c r="U146" s="38">
        <f>ASC('③女子'!L52)</f>
      </c>
      <c r="V146" s="38">
        <f>'③女子'!G52</f>
        <v>0</v>
      </c>
    </row>
    <row r="147" spans="1:22" ht="13.5">
      <c r="A147" s="38">
        <v>145</v>
      </c>
      <c r="B147" s="38"/>
      <c r="C147" s="38">
        <f>'③女子'!B53</f>
        <v>344</v>
      </c>
      <c r="D147" s="38">
        <f>'③女子'!C53</f>
        <v>0</v>
      </c>
      <c r="E147" s="38">
        <f>'③女子'!D53</f>
        <v>0</v>
      </c>
      <c r="F147" s="38">
        <f t="shared" si="8"/>
        <v>2</v>
      </c>
      <c r="G147" s="38" t="str">
        <f t="shared" si="9"/>
        <v>0　　0(0)</v>
      </c>
      <c r="H147" s="38">
        <f>ASC('③女子'!E53)</f>
      </c>
      <c r="I147" s="38">
        <f>'③女子'!F53</f>
        <v>0</v>
      </c>
      <c r="J147" s="38"/>
      <c r="K147" s="38">
        <f>'②男子'!$C$3</f>
        <v>0</v>
      </c>
      <c r="L147" s="38">
        <v>2</v>
      </c>
      <c r="M147" s="38">
        <f>ASC('③女子'!H53)</f>
      </c>
      <c r="N147" s="38">
        <f t="shared" si="10"/>
      </c>
      <c r="O147" s="38">
        <f>ASC('③女子'!I53)</f>
      </c>
      <c r="P147" s="38"/>
      <c r="Q147" s="38">
        <f>ASC('③女子'!J53)</f>
      </c>
      <c r="R147" s="38">
        <f t="shared" si="11"/>
      </c>
      <c r="S147" s="38">
        <f>ASC('③女子'!K53)</f>
      </c>
      <c r="T147" s="38"/>
      <c r="U147" s="38">
        <f>ASC('③女子'!L53)</f>
      </c>
      <c r="V147" s="38">
        <f>'③女子'!G53</f>
        <v>0</v>
      </c>
    </row>
    <row r="148" spans="1:22" ht="13.5">
      <c r="A148" s="38">
        <v>146</v>
      </c>
      <c r="B148" s="38"/>
      <c r="C148" s="38">
        <f>'③女子'!B54</f>
        <v>345</v>
      </c>
      <c r="D148" s="38">
        <f>'③女子'!C54</f>
        <v>0</v>
      </c>
      <c r="E148" s="38">
        <f>'③女子'!D54</f>
        <v>0</v>
      </c>
      <c r="F148" s="38">
        <f t="shared" si="8"/>
        <v>2</v>
      </c>
      <c r="G148" s="38" t="str">
        <f t="shared" si="9"/>
        <v>0　　0(0)</v>
      </c>
      <c r="H148" s="38">
        <f>ASC('③女子'!E54)</f>
      </c>
      <c r="I148" s="38">
        <f>'③女子'!F54</f>
        <v>0</v>
      </c>
      <c r="J148" s="38"/>
      <c r="K148" s="38">
        <f>'②男子'!$C$3</f>
        <v>0</v>
      </c>
      <c r="L148" s="38">
        <v>2</v>
      </c>
      <c r="M148" s="38">
        <f>ASC('③女子'!H54)</f>
      </c>
      <c r="N148" s="38">
        <f t="shared" si="10"/>
      </c>
      <c r="O148" s="38">
        <f>ASC('③女子'!I54)</f>
      </c>
      <c r="P148" s="38"/>
      <c r="Q148" s="38">
        <f>ASC('③女子'!J54)</f>
      </c>
      <c r="R148" s="38">
        <f t="shared" si="11"/>
      </c>
      <c r="S148" s="38">
        <f>ASC('③女子'!K54)</f>
      </c>
      <c r="T148" s="38"/>
      <c r="U148" s="38">
        <f>ASC('③女子'!L54)</f>
      </c>
      <c r="V148" s="38">
        <f>'③女子'!G54</f>
        <v>0</v>
      </c>
    </row>
    <row r="149" spans="1:22" ht="13.5">
      <c r="A149" s="38">
        <v>147</v>
      </c>
      <c r="B149" s="38"/>
      <c r="C149" s="38">
        <f>'③女子'!B55</f>
        <v>346</v>
      </c>
      <c r="D149" s="38">
        <f>'③女子'!C55</f>
        <v>0</v>
      </c>
      <c r="E149" s="38">
        <f>'③女子'!D55</f>
        <v>0</v>
      </c>
      <c r="F149" s="38">
        <f t="shared" si="8"/>
        <v>2</v>
      </c>
      <c r="G149" s="38" t="str">
        <f t="shared" si="9"/>
        <v>0　　0(0)</v>
      </c>
      <c r="H149" s="38">
        <f>ASC('③女子'!E55)</f>
      </c>
      <c r="I149" s="38">
        <f>'③女子'!F55</f>
        <v>0</v>
      </c>
      <c r="J149" s="38"/>
      <c r="K149" s="38">
        <f>'②男子'!$C$3</f>
        <v>0</v>
      </c>
      <c r="L149" s="38">
        <v>2</v>
      </c>
      <c r="M149" s="38">
        <f>ASC('③女子'!H55)</f>
      </c>
      <c r="N149" s="38">
        <f t="shared" si="10"/>
      </c>
      <c r="O149" s="38">
        <f>ASC('③女子'!I55)</f>
      </c>
      <c r="P149" s="38"/>
      <c r="Q149" s="38">
        <f>ASC('③女子'!J55)</f>
      </c>
      <c r="R149" s="38">
        <f t="shared" si="11"/>
      </c>
      <c r="S149" s="38">
        <f>ASC('③女子'!K55)</f>
      </c>
      <c r="T149" s="38"/>
      <c r="U149" s="38">
        <f>ASC('③女子'!L55)</f>
      </c>
      <c r="V149" s="38">
        <f>'③女子'!G55</f>
        <v>0</v>
      </c>
    </row>
    <row r="150" spans="1:22" ht="13.5">
      <c r="A150" s="38">
        <v>148</v>
      </c>
      <c r="B150" s="38"/>
      <c r="C150" s="38">
        <f>'③女子'!B56</f>
        <v>347</v>
      </c>
      <c r="D150" s="38">
        <f>'③女子'!C56</f>
        <v>0</v>
      </c>
      <c r="E150" s="38">
        <f>'③女子'!D56</f>
        <v>0</v>
      </c>
      <c r="F150" s="38">
        <f t="shared" si="8"/>
        <v>2</v>
      </c>
      <c r="G150" s="38" t="str">
        <f t="shared" si="9"/>
        <v>0　　0(0)</v>
      </c>
      <c r="H150" s="38">
        <f>ASC('③女子'!E56)</f>
      </c>
      <c r="I150" s="38">
        <f>'③女子'!F56</f>
        <v>0</v>
      </c>
      <c r="J150" s="38"/>
      <c r="K150" s="38">
        <f>'②男子'!$C$3</f>
        <v>0</v>
      </c>
      <c r="L150" s="38">
        <v>2</v>
      </c>
      <c r="M150" s="38">
        <f>ASC('③女子'!H56)</f>
      </c>
      <c r="N150" s="38">
        <f t="shared" si="10"/>
      </c>
      <c r="O150" s="38">
        <f>ASC('③女子'!I56)</f>
      </c>
      <c r="P150" s="38"/>
      <c r="Q150" s="38">
        <f>ASC('③女子'!J56)</f>
      </c>
      <c r="R150" s="38">
        <f t="shared" si="11"/>
      </c>
      <c r="S150" s="38">
        <f>ASC('③女子'!K56)</f>
      </c>
      <c r="T150" s="38"/>
      <c r="U150" s="38">
        <f>ASC('③女子'!L56)</f>
      </c>
      <c r="V150" s="38">
        <f>'③女子'!G56</f>
        <v>0</v>
      </c>
    </row>
    <row r="151" spans="1:22" ht="13.5">
      <c r="A151" s="38">
        <v>149</v>
      </c>
      <c r="B151" s="38"/>
      <c r="C151" s="38">
        <f>'③女子'!B57</f>
        <v>0</v>
      </c>
      <c r="D151" s="38">
        <f>'③女子'!C57</f>
        <v>0</v>
      </c>
      <c r="E151" s="38">
        <f>'③女子'!D57</f>
        <v>0</v>
      </c>
      <c r="F151" s="38">
        <f t="shared" si="8"/>
        <v>2</v>
      </c>
      <c r="G151" s="38" t="str">
        <f t="shared" si="9"/>
        <v>0　　0(0)</v>
      </c>
      <c r="H151" s="38">
        <f>ASC('③女子'!E57)</f>
      </c>
      <c r="I151" s="38">
        <f>'③女子'!F57</f>
        <v>0</v>
      </c>
      <c r="J151" s="38"/>
      <c r="K151" s="38">
        <f>'②男子'!$C$3</f>
        <v>0</v>
      </c>
      <c r="L151" s="38">
        <v>2</v>
      </c>
      <c r="M151" s="38">
        <f>ASC('③女子'!H57)</f>
      </c>
      <c r="N151" s="38">
        <f t="shared" si="10"/>
      </c>
      <c r="O151" s="38">
        <f>ASC('③女子'!I57)</f>
      </c>
      <c r="P151" s="38"/>
      <c r="Q151" s="38">
        <f>ASC('③女子'!J57)</f>
      </c>
      <c r="R151" s="38">
        <f t="shared" si="11"/>
      </c>
      <c r="S151" s="38">
        <f>ASC('③女子'!K57)</f>
      </c>
      <c r="T151" s="38"/>
      <c r="U151" s="38">
        <f>ASC('③女子'!L57)</f>
      </c>
      <c r="V151" s="38">
        <f>'③女子'!G57</f>
        <v>0</v>
      </c>
    </row>
    <row r="152" spans="1:22" ht="13.5">
      <c r="A152" s="38">
        <v>150</v>
      </c>
      <c r="B152" s="38"/>
      <c r="C152" s="38">
        <f>'③女子'!B58</f>
        <v>0</v>
      </c>
      <c r="D152" s="38">
        <f>'③女子'!C58</f>
        <v>0</v>
      </c>
      <c r="E152" s="38">
        <f>'③女子'!D58</f>
        <v>0</v>
      </c>
      <c r="F152" s="38">
        <f t="shared" si="8"/>
        <v>2</v>
      </c>
      <c r="G152" s="38" t="str">
        <f t="shared" si="9"/>
        <v>0　　0(0)</v>
      </c>
      <c r="H152" s="38">
        <f>ASC('③女子'!E58)</f>
      </c>
      <c r="I152" s="38">
        <f>'③女子'!F58</f>
        <v>0</v>
      </c>
      <c r="J152" s="38"/>
      <c r="K152" s="38">
        <f>'②男子'!$C$3</f>
        <v>0</v>
      </c>
      <c r="L152" s="38">
        <v>2</v>
      </c>
      <c r="M152" s="38">
        <f>ASC('③女子'!H58)</f>
      </c>
      <c r="N152" s="38">
        <f t="shared" si="10"/>
      </c>
      <c r="O152" s="38">
        <f>ASC('③女子'!I58)</f>
      </c>
      <c r="P152" s="38"/>
      <c r="Q152" s="38">
        <f>ASC('③女子'!J58)</f>
      </c>
      <c r="R152" s="38">
        <f t="shared" si="11"/>
      </c>
      <c r="S152" s="38">
        <f>ASC('③女子'!K58)</f>
      </c>
      <c r="T152" s="38"/>
      <c r="U152" s="38">
        <f>ASC('③女子'!L58)</f>
      </c>
      <c r="V152" s="38">
        <f>'③女子'!G58</f>
        <v>0</v>
      </c>
    </row>
    <row r="153" spans="1:22" ht="13.5">
      <c r="A153" s="38">
        <v>151</v>
      </c>
      <c r="B153" s="38"/>
      <c r="C153" s="38">
        <f>'③女子'!B73</f>
        <v>0</v>
      </c>
      <c r="D153" s="38">
        <f>'③女子'!C73</f>
        <v>0</v>
      </c>
      <c r="E153" s="38">
        <f>'③女子'!D73</f>
        <v>0</v>
      </c>
      <c r="F153" s="38">
        <f t="shared" si="8"/>
        <v>2</v>
      </c>
      <c r="G153" s="38" t="str">
        <f t="shared" si="9"/>
        <v>0　　0(0)</v>
      </c>
      <c r="H153" s="38">
        <f>ASC('③女子'!E73)</f>
      </c>
      <c r="I153" s="38">
        <f>'③女子'!F73</f>
        <v>0</v>
      </c>
      <c r="J153" s="38"/>
      <c r="K153" s="38">
        <f>'②男子'!$C$3</f>
        <v>0</v>
      </c>
      <c r="L153" s="38">
        <v>2</v>
      </c>
      <c r="M153" s="38">
        <f>ASC('③女子'!H73)</f>
      </c>
      <c r="N153" s="38">
        <f t="shared" si="10"/>
      </c>
      <c r="O153" s="38">
        <f>ASC('③女子'!I73)</f>
      </c>
      <c r="P153" s="38"/>
      <c r="Q153" s="38">
        <f>ASC('③女子'!J73)</f>
      </c>
      <c r="R153" s="38">
        <f t="shared" si="11"/>
      </c>
      <c r="S153" s="38">
        <f>ASC('③女子'!K73)</f>
      </c>
      <c r="T153" s="38"/>
      <c r="U153" s="38">
        <f>ASC('③女子'!L73)</f>
      </c>
      <c r="V153" s="38">
        <f>'③女子'!G73</f>
        <v>0</v>
      </c>
    </row>
    <row r="154" spans="1:22" ht="13.5">
      <c r="A154" s="38">
        <v>152</v>
      </c>
      <c r="B154" s="38"/>
      <c r="C154" s="38">
        <f>'③女子'!B74</f>
        <v>0</v>
      </c>
      <c r="D154" s="38">
        <f>'③女子'!C74</f>
        <v>0</v>
      </c>
      <c r="E154" s="38">
        <f>'③女子'!D74</f>
        <v>0</v>
      </c>
      <c r="F154" s="38">
        <f aca="true" t="shared" si="12" ref="F154:F202">LEN(D154)+LEN(E154)</f>
        <v>2</v>
      </c>
      <c r="G154" s="38" t="str">
        <f aca="true" t="shared" si="13" ref="G154:G202">IF(F154&lt;=3,D154&amp;"　　"&amp;E154&amp;"("&amp;I154&amp;")",IF(F154=4,D154&amp;"　"&amp;E154&amp;"("&amp;I154&amp;")",IF(F154&gt;=5,D154&amp;E154&amp;"("&amp;I154&amp;")")))</f>
        <v>0　　0(0)</v>
      </c>
      <c r="H154" s="38">
        <f>ASC('③女子'!E74)</f>
      </c>
      <c r="I154" s="38">
        <f>'③女子'!F74</f>
        <v>0</v>
      </c>
      <c r="J154" s="38"/>
      <c r="K154" s="38">
        <f>'②男子'!$C$3</f>
        <v>0</v>
      </c>
      <c r="L154" s="38">
        <v>2</v>
      </c>
      <c r="M154" s="38">
        <f>ASC('③女子'!H74)</f>
      </c>
      <c r="N154" s="38">
        <f t="shared" si="10"/>
      </c>
      <c r="O154" s="38">
        <f>ASC('③女子'!I74)</f>
      </c>
      <c r="P154" s="38"/>
      <c r="Q154" s="38">
        <f>ASC('③女子'!J74)</f>
      </c>
      <c r="R154" s="38">
        <f t="shared" si="11"/>
      </c>
      <c r="S154" s="38">
        <f>ASC('③女子'!K74)</f>
      </c>
      <c r="T154" s="38"/>
      <c r="U154" s="38">
        <f>ASC('③女子'!L74)</f>
      </c>
      <c r="V154" s="38">
        <f>'③女子'!G74</f>
        <v>0</v>
      </c>
    </row>
    <row r="155" spans="1:22" ht="13.5">
      <c r="A155" s="38">
        <v>153</v>
      </c>
      <c r="B155" s="38"/>
      <c r="C155" s="38">
        <f>'③女子'!B75</f>
        <v>0</v>
      </c>
      <c r="D155" s="38">
        <f>'③女子'!C75</f>
        <v>0</v>
      </c>
      <c r="E155" s="38">
        <f>'③女子'!D75</f>
        <v>0</v>
      </c>
      <c r="F155" s="38">
        <f t="shared" si="12"/>
        <v>2</v>
      </c>
      <c r="G155" s="38" t="str">
        <f t="shared" si="13"/>
        <v>0　　0(0)</v>
      </c>
      <c r="H155" s="38">
        <f>ASC('③女子'!E75)</f>
      </c>
      <c r="I155" s="38">
        <f>'③女子'!F75</f>
        <v>0</v>
      </c>
      <c r="J155" s="38"/>
      <c r="K155" s="38">
        <f>'②男子'!$C$3</f>
        <v>0</v>
      </c>
      <c r="L155" s="38">
        <v>2</v>
      </c>
      <c r="M155" s="38">
        <f>ASC('③女子'!H75)</f>
      </c>
      <c r="N155" s="38">
        <f t="shared" si="10"/>
      </c>
      <c r="O155" s="38">
        <f>ASC('③女子'!I75)</f>
      </c>
      <c r="P155" s="38"/>
      <c r="Q155" s="38">
        <f>ASC('③女子'!J75)</f>
      </c>
      <c r="R155" s="38">
        <f t="shared" si="11"/>
      </c>
      <c r="S155" s="38">
        <f>ASC('③女子'!K75)</f>
      </c>
      <c r="T155" s="38"/>
      <c r="U155" s="38">
        <f>ASC('③女子'!L75)</f>
      </c>
      <c r="V155" s="38">
        <f>'③女子'!G75</f>
        <v>0</v>
      </c>
    </row>
    <row r="156" spans="1:22" ht="13.5">
      <c r="A156" s="38">
        <v>154</v>
      </c>
      <c r="B156" s="38"/>
      <c r="C156" s="38">
        <f>'③女子'!B76</f>
        <v>0</v>
      </c>
      <c r="D156" s="38">
        <f>'③女子'!C76</f>
        <v>0</v>
      </c>
      <c r="E156" s="38">
        <f>'③女子'!D76</f>
        <v>0</v>
      </c>
      <c r="F156" s="38">
        <f t="shared" si="12"/>
        <v>2</v>
      </c>
      <c r="G156" s="38" t="str">
        <f t="shared" si="13"/>
        <v>0　　0(0)</v>
      </c>
      <c r="H156" s="38">
        <f>ASC('③女子'!E76)</f>
      </c>
      <c r="I156" s="38">
        <f>'③女子'!F76</f>
        <v>0</v>
      </c>
      <c r="J156" s="38"/>
      <c r="K156" s="38">
        <f>'②男子'!$C$3</f>
        <v>0</v>
      </c>
      <c r="L156" s="38">
        <v>2</v>
      </c>
      <c r="M156" s="38">
        <f>ASC('③女子'!H76)</f>
      </c>
      <c r="N156" s="38">
        <f t="shared" si="10"/>
      </c>
      <c r="O156" s="38">
        <f>ASC('③女子'!I76)</f>
      </c>
      <c r="P156" s="38"/>
      <c r="Q156" s="38">
        <f>ASC('③女子'!J76)</f>
      </c>
      <c r="R156" s="38">
        <f t="shared" si="11"/>
      </c>
      <c r="S156" s="38">
        <f>ASC('③女子'!K76)</f>
      </c>
      <c r="T156" s="38"/>
      <c r="U156" s="38">
        <f>ASC('③女子'!L76)</f>
      </c>
      <c r="V156" s="38">
        <f>'③女子'!G76</f>
        <v>0</v>
      </c>
    </row>
    <row r="157" spans="1:22" ht="13.5">
      <c r="A157" s="38">
        <v>155</v>
      </c>
      <c r="B157" s="38"/>
      <c r="C157" s="38">
        <f>'③女子'!B77</f>
        <v>0</v>
      </c>
      <c r="D157" s="38">
        <f>'③女子'!C77</f>
        <v>0</v>
      </c>
      <c r="E157" s="38">
        <f>'③女子'!D77</f>
        <v>0</v>
      </c>
      <c r="F157" s="38">
        <f t="shared" si="12"/>
        <v>2</v>
      </c>
      <c r="G157" s="38" t="str">
        <f t="shared" si="13"/>
        <v>0　　0(0)</v>
      </c>
      <c r="H157" s="38">
        <f>ASC('③女子'!E77)</f>
      </c>
      <c r="I157" s="38">
        <f>'③女子'!F77</f>
        <v>0</v>
      </c>
      <c r="J157" s="38"/>
      <c r="K157" s="38">
        <f>'②男子'!$C$3</f>
        <v>0</v>
      </c>
      <c r="L157" s="38">
        <v>2</v>
      </c>
      <c r="M157" s="38">
        <f>ASC('③女子'!H77)</f>
      </c>
      <c r="N157" s="38">
        <f t="shared" si="10"/>
      </c>
      <c r="O157" s="38">
        <f>ASC('③女子'!I77)</f>
      </c>
      <c r="P157" s="38"/>
      <c r="Q157" s="38">
        <f>ASC('③女子'!J77)</f>
      </c>
      <c r="R157" s="38">
        <f t="shared" si="11"/>
      </c>
      <c r="S157" s="38">
        <f>ASC('③女子'!K77)</f>
      </c>
      <c r="T157" s="38"/>
      <c r="U157" s="38">
        <f>ASC('③女子'!L77)</f>
      </c>
      <c r="V157" s="38">
        <f>'③女子'!G77</f>
        <v>0</v>
      </c>
    </row>
    <row r="158" spans="1:22" ht="13.5">
      <c r="A158" s="38">
        <v>156</v>
      </c>
      <c r="B158" s="38"/>
      <c r="C158" s="38">
        <f>'③女子'!B78</f>
        <v>0</v>
      </c>
      <c r="D158" s="38">
        <f>'③女子'!C78</f>
        <v>0</v>
      </c>
      <c r="E158" s="38">
        <f>'③女子'!D78</f>
        <v>0</v>
      </c>
      <c r="F158" s="38">
        <f t="shared" si="12"/>
        <v>2</v>
      </c>
      <c r="G158" s="38" t="str">
        <f t="shared" si="13"/>
        <v>0　　0(0)</v>
      </c>
      <c r="H158" s="38">
        <f>ASC('③女子'!E78)</f>
      </c>
      <c r="I158" s="38">
        <f>'③女子'!F78</f>
        <v>0</v>
      </c>
      <c r="J158" s="38"/>
      <c r="K158" s="38">
        <f>'②男子'!$C$3</f>
        <v>0</v>
      </c>
      <c r="L158" s="38">
        <v>2</v>
      </c>
      <c r="M158" s="38">
        <f>ASC('③女子'!H78)</f>
      </c>
      <c r="N158" s="38">
        <f t="shared" si="10"/>
      </c>
      <c r="O158" s="38">
        <f>ASC('③女子'!I78)</f>
      </c>
      <c r="P158" s="38"/>
      <c r="Q158" s="38">
        <f>ASC('③女子'!J78)</f>
      </c>
      <c r="R158" s="38">
        <f t="shared" si="11"/>
      </c>
      <c r="S158" s="38">
        <f>ASC('③女子'!K78)</f>
      </c>
      <c r="T158" s="38"/>
      <c r="U158" s="38">
        <f>ASC('③女子'!L78)</f>
      </c>
      <c r="V158" s="38">
        <f>'③女子'!G78</f>
        <v>0</v>
      </c>
    </row>
    <row r="159" spans="1:22" ht="13.5">
      <c r="A159" s="38">
        <v>157</v>
      </c>
      <c r="B159" s="38"/>
      <c r="C159" s="38">
        <f>'③女子'!B79</f>
        <v>0</v>
      </c>
      <c r="D159" s="38">
        <f>'③女子'!C79</f>
        <v>0</v>
      </c>
      <c r="E159" s="38">
        <f>'③女子'!D79</f>
        <v>0</v>
      </c>
      <c r="F159" s="38">
        <f t="shared" si="12"/>
        <v>2</v>
      </c>
      <c r="G159" s="38" t="str">
        <f t="shared" si="13"/>
        <v>0　　0(0)</v>
      </c>
      <c r="H159" s="38">
        <f>ASC('③女子'!E79)</f>
      </c>
      <c r="I159" s="38">
        <f>'③女子'!F79</f>
        <v>0</v>
      </c>
      <c r="J159" s="38"/>
      <c r="K159" s="38">
        <f>'②男子'!$C$3</f>
        <v>0</v>
      </c>
      <c r="L159" s="38">
        <v>2</v>
      </c>
      <c r="M159" s="38">
        <f>ASC('③女子'!H79)</f>
      </c>
      <c r="N159" s="38">
        <f t="shared" si="10"/>
      </c>
      <c r="O159" s="38">
        <f>ASC('③女子'!I79)</f>
      </c>
      <c r="P159" s="38"/>
      <c r="Q159" s="38">
        <f>ASC('③女子'!J79)</f>
      </c>
      <c r="R159" s="38">
        <f t="shared" si="11"/>
      </c>
      <c r="S159" s="38">
        <f>ASC('③女子'!K79)</f>
      </c>
      <c r="T159" s="38"/>
      <c r="U159" s="38">
        <f>ASC('③女子'!L79)</f>
      </c>
      <c r="V159" s="38">
        <f>'③女子'!G79</f>
        <v>0</v>
      </c>
    </row>
    <row r="160" spans="1:22" ht="13.5">
      <c r="A160" s="38">
        <v>158</v>
      </c>
      <c r="B160" s="38"/>
      <c r="C160" s="38">
        <f>'③女子'!B80</f>
        <v>0</v>
      </c>
      <c r="D160" s="38">
        <f>'③女子'!C80</f>
        <v>0</v>
      </c>
      <c r="E160" s="38">
        <f>'③女子'!D80</f>
        <v>0</v>
      </c>
      <c r="F160" s="38">
        <f t="shared" si="12"/>
        <v>2</v>
      </c>
      <c r="G160" s="38" t="str">
        <f t="shared" si="13"/>
        <v>0　　0(0)</v>
      </c>
      <c r="H160" s="38">
        <f>ASC('③女子'!E80)</f>
      </c>
      <c r="I160" s="38">
        <f>'③女子'!F80</f>
        <v>0</v>
      </c>
      <c r="J160" s="38"/>
      <c r="K160" s="38">
        <f>'②男子'!$C$3</f>
        <v>0</v>
      </c>
      <c r="L160" s="38">
        <v>2</v>
      </c>
      <c r="M160" s="38">
        <f>ASC('③女子'!H80)</f>
      </c>
      <c r="N160" s="38">
        <f t="shared" si="10"/>
      </c>
      <c r="O160" s="38">
        <f>ASC('③女子'!I80)</f>
      </c>
      <c r="P160" s="38"/>
      <c r="Q160" s="38">
        <f>ASC('③女子'!J80)</f>
      </c>
      <c r="R160" s="38">
        <f t="shared" si="11"/>
      </c>
      <c r="S160" s="38">
        <f>ASC('③女子'!K80)</f>
      </c>
      <c r="T160" s="38"/>
      <c r="U160" s="38">
        <f>ASC('③女子'!L80)</f>
      </c>
      <c r="V160" s="38">
        <f>'③女子'!G80</f>
        <v>0</v>
      </c>
    </row>
    <row r="161" spans="1:22" ht="13.5">
      <c r="A161" s="38">
        <v>159</v>
      </c>
      <c r="B161" s="38"/>
      <c r="C161" s="38">
        <f>'③女子'!B81</f>
        <v>0</v>
      </c>
      <c r="D161" s="38">
        <f>'③女子'!C81</f>
        <v>0</v>
      </c>
      <c r="E161" s="38">
        <f>'③女子'!D81</f>
        <v>0</v>
      </c>
      <c r="F161" s="38">
        <f t="shared" si="12"/>
        <v>2</v>
      </c>
      <c r="G161" s="38" t="str">
        <f t="shared" si="13"/>
        <v>0　　0(0)</v>
      </c>
      <c r="H161" s="38">
        <f>ASC('③女子'!E81)</f>
      </c>
      <c r="I161" s="38">
        <f>'③女子'!F81</f>
        <v>0</v>
      </c>
      <c r="J161" s="38"/>
      <c r="K161" s="38">
        <f>'②男子'!$C$3</f>
        <v>0</v>
      </c>
      <c r="L161" s="38">
        <v>2</v>
      </c>
      <c r="M161" s="38">
        <f>ASC('③女子'!H81)</f>
      </c>
      <c r="N161" s="38">
        <f t="shared" si="10"/>
      </c>
      <c r="O161" s="38">
        <f>ASC('③女子'!I81)</f>
      </c>
      <c r="P161" s="38"/>
      <c r="Q161" s="38">
        <f>ASC('③女子'!J81)</f>
      </c>
      <c r="R161" s="38">
        <f t="shared" si="11"/>
      </c>
      <c r="S161" s="38">
        <f>ASC('③女子'!K81)</f>
      </c>
      <c r="T161" s="38"/>
      <c r="U161" s="38">
        <f>ASC('③女子'!L81)</f>
      </c>
      <c r="V161" s="38">
        <f>'③女子'!G81</f>
        <v>0</v>
      </c>
    </row>
    <row r="162" spans="1:22" ht="13.5">
      <c r="A162" s="38">
        <v>160</v>
      </c>
      <c r="B162" s="38"/>
      <c r="C162" s="38">
        <f>'③女子'!B82</f>
        <v>0</v>
      </c>
      <c r="D162" s="38">
        <f>'③女子'!C82</f>
        <v>0</v>
      </c>
      <c r="E162" s="38">
        <f>'③女子'!D82</f>
        <v>0</v>
      </c>
      <c r="F162" s="38">
        <f t="shared" si="12"/>
        <v>2</v>
      </c>
      <c r="G162" s="38" t="str">
        <f t="shared" si="13"/>
        <v>0　　0(0)</v>
      </c>
      <c r="H162" s="38">
        <f>ASC('③女子'!E82)</f>
      </c>
      <c r="I162" s="38">
        <f>'③女子'!F82</f>
        <v>0</v>
      </c>
      <c r="J162" s="38"/>
      <c r="K162" s="38">
        <f>'②男子'!$C$3</f>
        <v>0</v>
      </c>
      <c r="L162" s="38">
        <v>2</v>
      </c>
      <c r="M162" s="38">
        <f>ASC('③女子'!H82)</f>
      </c>
      <c r="N162" s="38">
        <f t="shared" si="10"/>
      </c>
      <c r="O162" s="38">
        <f>ASC('③女子'!I82)</f>
      </c>
      <c r="P162" s="38"/>
      <c r="Q162" s="38">
        <f>ASC('③女子'!J82)</f>
      </c>
      <c r="R162" s="38">
        <f t="shared" si="11"/>
      </c>
      <c r="S162" s="38">
        <f>ASC('③女子'!K82)</f>
      </c>
      <c r="T162" s="38"/>
      <c r="U162" s="38">
        <f>ASC('③女子'!L82)</f>
      </c>
      <c r="V162" s="38">
        <f>'③女子'!G82</f>
        <v>0</v>
      </c>
    </row>
    <row r="163" spans="1:22" ht="13.5">
      <c r="A163" s="38">
        <v>161</v>
      </c>
      <c r="B163" s="38"/>
      <c r="C163" s="38">
        <f>'③女子'!B83</f>
        <v>0</v>
      </c>
      <c r="D163" s="38">
        <f>'③女子'!C83</f>
        <v>0</v>
      </c>
      <c r="E163" s="38">
        <f>'③女子'!D83</f>
        <v>0</v>
      </c>
      <c r="F163" s="38">
        <f t="shared" si="12"/>
        <v>2</v>
      </c>
      <c r="G163" s="38" t="str">
        <f t="shared" si="13"/>
        <v>0　　0(0)</v>
      </c>
      <c r="H163" s="38">
        <f>ASC('③女子'!E83)</f>
      </c>
      <c r="I163" s="38">
        <f>'③女子'!F83</f>
        <v>0</v>
      </c>
      <c r="J163" s="38"/>
      <c r="K163" s="38">
        <f>'②男子'!$C$3</f>
        <v>0</v>
      </c>
      <c r="L163" s="38">
        <v>2</v>
      </c>
      <c r="M163" s="38">
        <f>ASC('③女子'!H83)</f>
      </c>
      <c r="N163" s="38">
        <f t="shared" si="10"/>
      </c>
      <c r="O163" s="38">
        <f>ASC('③女子'!I83)</f>
      </c>
      <c r="P163" s="38"/>
      <c r="Q163" s="38">
        <f>ASC('③女子'!J83)</f>
      </c>
      <c r="R163" s="38">
        <f t="shared" si="11"/>
      </c>
      <c r="S163" s="38">
        <f>ASC('③女子'!K83)</f>
      </c>
      <c r="T163" s="38"/>
      <c r="U163" s="38">
        <f>ASC('③女子'!L83)</f>
      </c>
      <c r="V163" s="38">
        <f>'③女子'!G83</f>
        <v>0</v>
      </c>
    </row>
    <row r="164" spans="1:22" ht="13.5">
      <c r="A164" s="38">
        <v>162</v>
      </c>
      <c r="B164" s="38"/>
      <c r="C164" s="38">
        <f>'③女子'!B84</f>
        <v>0</v>
      </c>
      <c r="D164" s="38">
        <f>'③女子'!C84</f>
        <v>0</v>
      </c>
      <c r="E164" s="38">
        <f>'③女子'!D84</f>
        <v>0</v>
      </c>
      <c r="F164" s="38">
        <f t="shared" si="12"/>
        <v>2</v>
      </c>
      <c r="G164" s="38" t="str">
        <f t="shared" si="13"/>
        <v>0　　0(0)</v>
      </c>
      <c r="H164" s="38">
        <f>ASC('③女子'!E84)</f>
      </c>
      <c r="I164" s="38">
        <f>'③女子'!F84</f>
        <v>0</v>
      </c>
      <c r="J164" s="38"/>
      <c r="K164" s="38">
        <f>'②男子'!$C$3</f>
        <v>0</v>
      </c>
      <c r="L164" s="38">
        <v>2</v>
      </c>
      <c r="M164" s="38">
        <f>ASC('③女子'!H84)</f>
      </c>
      <c r="N164" s="38">
        <f t="shared" si="10"/>
      </c>
      <c r="O164" s="38">
        <f>ASC('③女子'!I84)</f>
      </c>
      <c r="P164" s="38"/>
      <c r="Q164" s="38">
        <f>ASC('③女子'!J84)</f>
      </c>
      <c r="R164" s="38">
        <f t="shared" si="11"/>
      </c>
      <c r="S164" s="38">
        <f>ASC('③女子'!K84)</f>
      </c>
      <c r="T164" s="38"/>
      <c r="U164" s="38">
        <f>ASC('③女子'!L84)</f>
      </c>
      <c r="V164" s="38">
        <f>'③女子'!G84</f>
        <v>0</v>
      </c>
    </row>
    <row r="165" spans="1:22" ht="13.5">
      <c r="A165" s="38">
        <v>163</v>
      </c>
      <c r="B165" s="38"/>
      <c r="C165" s="38">
        <f>'③女子'!B85</f>
        <v>0</v>
      </c>
      <c r="D165" s="38">
        <f>'③女子'!C85</f>
        <v>0</v>
      </c>
      <c r="E165" s="38">
        <f>'③女子'!D85</f>
        <v>0</v>
      </c>
      <c r="F165" s="38">
        <f t="shared" si="12"/>
        <v>2</v>
      </c>
      <c r="G165" s="38" t="str">
        <f t="shared" si="13"/>
        <v>0　　0(0)</v>
      </c>
      <c r="H165" s="38">
        <f>ASC('③女子'!E85)</f>
      </c>
      <c r="I165" s="38">
        <f>'③女子'!F85</f>
        <v>0</v>
      </c>
      <c r="J165" s="38"/>
      <c r="K165" s="38">
        <f>'②男子'!$C$3</f>
        <v>0</v>
      </c>
      <c r="L165" s="38">
        <v>2</v>
      </c>
      <c r="M165" s="38">
        <f>ASC('③女子'!H85)</f>
      </c>
      <c r="N165" s="38">
        <f t="shared" si="10"/>
      </c>
      <c r="O165" s="38">
        <f>ASC('③女子'!I85)</f>
      </c>
      <c r="P165" s="38"/>
      <c r="Q165" s="38">
        <f>ASC('③女子'!J85)</f>
      </c>
      <c r="R165" s="38">
        <f t="shared" si="11"/>
      </c>
      <c r="S165" s="38">
        <f>ASC('③女子'!K85)</f>
      </c>
      <c r="T165" s="38"/>
      <c r="U165" s="38">
        <f>ASC('③女子'!L85)</f>
      </c>
      <c r="V165" s="38">
        <f>'③女子'!G85</f>
        <v>0</v>
      </c>
    </row>
    <row r="166" spans="1:22" ht="13.5">
      <c r="A166" s="38">
        <v>164</v>
      </c>
      <c r="B166" s="38"/>
      <c r="C166" s="38">
        <f>'③女子'!B86</f>
        <v>0</v>
      </c>
      <c r="D166" s="38">
        <f>'③女子'!C86</f>
        <v>0</v>
      </c>
      <c r="E166" s="38">
        <f>'③女子'!D86</f>
        <v>0</v>
      </c>
      <c r="F166" s="38">
        <f t="shared" si="12"/>
        <v>2</v>
      </c>
      <c r="G166" s="38" t="str">
        <f t="shared" si="13"/>
        <v>0　　0(0)</v>
      </c>
      <c r="H166" s="38">
        <f>ASC('③女子'!E86)</f>
      </c>
      <c r="I166" s="38">
        <f>'③女子'!F86</f>
        <v>0</v>
      </c>
      <c r="J166" s="38"/>
      <c r="K166" s="38">
        <f>'②男子'!$C$3</f>
        <v>0</v>
      </c>
      <c r="L166" s="38">
        <v>2</v>
      </c>
      <c r="M166" s="38">
        <f>ASC('③女子'!H86)</f>
      </c>
      <c r="N166" s="38">
        <f t="shared" si="10"/>
      </c>
      <c r="O166" s="38">
        <f>ASC('③女子'!I86)</f>
      </c>
      <c r="P166" s="38"/>
      <c r="Q166" s="38">
        <f>ASC('③女子'!J86)</f>
      </c>
      <c r="R166" s="38">
        <f t="shared" si="11"/>
      </c>
      <c r="S166" s="38">
        <f>ASC('③女子'!K86)</f>
      </c>
      <c r="T166" s="38"/>
      <c r="U166" s="38">
        <f>ASC('③女子'!L86)</f>
      </c>
      <c r="V166" s="38">
        <f>'③女子'!G86</f>
        <v>0</v>
      </c>
    </row>
    <row r="167" spans="1:22" ht="13.5">
      <c r="A167" s="38">
        <v>165</v>
      </c>
      <c r="B167" s="38"/>
      <c r="C167" s="38">
        <f>'③女子'!B87</f>
        <v>0</v>
      </c>
      <c r="D167" s="38">
        <f>'③女子'!C87</f>
        <v>0</v>
      </c>
      <c r="E167" s="38">
        <f>'③女子'!D87</f>
        <v>0</v>
      </c>
      <c r="F167" s="38">
        <f t="shared" si="12"/>
        <v>2</v>
      </c>
      <c r="G167" s="38" t="str">
        <f t="shared" si="13"/>
        <v>0　　0(0)</v>
      </c>
      <c r="H167" s="38">
        <f>ASC('③女子'!E87)</f>
      </c>
      <c r="I167" s="38">
        <f>'③女子'!F87</f>
        <v>0</v>
      </c>
      <c r="J167" s="38"/>
      <c r="K167" s="38">
        <f>'②男子'!$C$3</f>
        <v>0</v>
      </c>
      <c r="L167" s="38">
        <v>2</v>
      </c>
      <c r="M167" s="38">
        <f>ASC('③女子'!H87)</f>
      </c>
      <c r="N167" s="38">
        <f t="shared" si="10"/>
      </c>
      <c r="O167" s="38">
        <f>ASC('③女子'!I87)</f>
      </c>
      <c r="P167" s="38"/>
      <c r="Q167" s="38">
        <f>ASC('③女子'!J87)</f>
      </c>
      <c r="R167" s="38">
        <f t="shared" si="11"/>
      </c>
      <c r="S167" s="38">
        <f>ASC('③女子'!K87)</f>
      </c>
      <c r="T167" s="38"/>
      <c r="U167" s="38">
        <f>ASC('③女子'!L87)</f>
      </c>
      <c r="V167" s="38">
        <f>'③女子'!G87</f>
        <v>0</v>
      </c>
    </row>
    <row r="168" spans="1:22" ht="13.5">
      <c r="A168" s="38">
        <v>166</v>
      </c>
      <c r="B168" s="38"/>
      <c r="C168" s="38">
        <f>'③女子'!B88</f>
        <v>0</v>
      </c>
      <c r="D168" s="38">
        <f>'③女子'!C88</f>
        <v>0</v>
      </c>
      <c r="E168" s="38">
        <f>'③女子'!D88</f>
        <v>0</v>
      </c>
      <c r="F168" s="38">
        <f t="shared" si="12"/>
        <v>2</v>
      </c>
      <c r="G168" s="38" t="str">
        <f t="shared" si="13"/>
        <v>0　　0(0)</v>
      </c>
      <c r="H168" s="38">
        <f>ASC('③女子'!E88)</f>
      </c>
      <c r="I168" s="38">
        <f>'③女子'!F88</f>
        <v>0</v>
      </c>
      <c r="J168" s="38"/>
      <c r="K168" s="38">
        <f>'②男子'!$C$3</f>
        <v>0</v>
      </c>
      <c r="L168" s="38">
        <v>2</v>
      </c>
      <c r="M168" s="38">
        <f>ASC('③女子'!H88)</f>
      </c>
      <c r="N168" s="38">
        <f aca="true" t="shared" si="14" ref="N168:N202">IF(M168="","",VLOOKUP(M168,$Z$3:$AA$23,2,FALSE))</f>
      </c>
      <c r="O168" s="38">
        <f>ASC('③女子'!I88)</f>
      </c>
      <c r="P168" s="38"/>
      <c r="Q168" s="38">
        <f>ASC('③女子'!J88)</f>
      </c>
      <c r="R168" s="38">
        <f aca="true" t="shared" si="15" ref="R168:R202">IF(Q168="","",VLOOKUP(Q168,$Z$3:$AA$23,2,FALSE))</f>
      </c>
      <c r="S168" s="38">
        <f>ASC('③女子'!K88)</f>
      </c>
      <c r="T168" s="38"/>
      <c r="U168" s="38">
        <f>ASC('③女子'!L88)</f>
      </c>
      <c r="V168" s="38">
        <f>'③女子'!G88</f>
        <v>0</v>
      </c>
    </row>
    <row r="169" spans="1:22" ht="13.5">
      <c r="A169" s="38">
        <v>167</v>
      </c>
      <c r="B169" s="38"/>
      <c r="C169" s="38">
        <f>'③女子'!B89</f>
        <v>0</v>
      </c>
      <c r="D169" s="38">
        <f>'③女子'!C89</f>
        <v>0</v>
      </c>
      <c r="E169" s="38">
        <f>'③女子'!D89</f>
        <v>0</v>
      </c>
      <c r="F169" s="38">
        <f t="shared" si="12"/>
        <v>2</v>
      </c>
      <c r="G169" s="38" t="str">
        <f t="shared" si="13"/>
        <v>0　　0(0)</v>
      </c>
      <c r="H169" s="38">
        <f>ASC('③女子'!E89)</f>
      </c>
      <c r="I169" s="38">
        <f>'③女子'!F89</f>
        <v>0</v>
      </c>
      <c r="J169" s="38"/>
      <c r="K169" s="38">
        <f>'②男子'!$C$3</f>
        <v>0</v>
      </c>
      <c r="L169" s="38">
        <v>2</v>
      </c>
      <c r="M169" s="38">
        <f>ASC('③女子'!H89)</f>
      </c>
      <c r="N169" s="38">
        <f t="shared" si="14"/>
      </c>
      <c r="O169" s="38">
        <f>ASC('③女子'!I89)</f>
      </c>
      <c r="P169" s="38"/>
      <c r="Q169" s="38">
        <f>ASC('③女子'!J89)</f>
      </c>
      <c r="R169" s="38">
        <f t="shared" si="15"/>
      </c>
      <c r="S169" s="38">
        <f>ASC('③女子'!K89)</f>
      </c>
      <c r="T169" s="38"/>
      <c r="U169" s="38">
        <f>ASC('③女子'!L89)</f>
      </c>
      <c r="V169" s="38">
        <f>'③女子'!G89</f>
        <v>0</v>
      </c>
    </row>
    <row r="170" spans="1:22" ht="13.5">
      <c r="A170" s="38">
        <v>168</v>
      </c>
      <c r="B170" s="38"/>
      <c r="C170" s="38">
        <f>'③女子'!B90</f>
        <v>0</v>
      </c>
      <c r="D170" s="38">
        <f>'③女子'!C90</f>
        <v>0</v>
      </c>
      <c r="E170" s="38">
        <f>'③女子'!D90</f>
        <v>0</v>
      </c>
      <c r="F170" s="38">
        <f t="shared" si="12"/>
        <v>2</v>
      </c>
      <c r="G170" s="38" t="str">
        <f t="shared" si="13"/>
        <v>0　　0(0)</v>
      </c>
      <c r="H170" s="38">
        <f>ASC('③女子'!E90)</f>
      </c>
      <c r="I170" s="38">
        <f>'③女子'!F90</f>
        <v>0</v>
      </c>
      <c r="J170" s="38"/>
      <c r="K170" s="38">
        <f>'②男子'!$C$3</f>
        <v>0</v>
      </c>
      <c r="L170" s="38">
        <v>2</v>
      </c>
      <c r="M170" s="38">
        <f>ASC('③女子'!H90)</f>
      </c>
      <c r="N170" s="38">
        <f t="shared" si="14"/>
      </c>
      <c r="O170" s="38">
        <f>ASC('③女子'!I90)</f>
      </c>
      <c r="P170" s="38"/>
      <c r="Q170" s="38">
        <f>ASC('③女子'!J90)</f>
      </c>
      <c r="R170" s="38">
        <f t="shared" si="15"/>
      </c>
      <c r="S170" s="38">
        <f>ASC('③女子'!K90)</f>
      </c>
      <c r="T170" s="38"/>
      <c r="U170" s="38">
        <f>ASC('③女子'!L90)</f>
      </c>
      <c r="V170" s="38">
        <f>'③女子'!G90</f>
        <v>0</v>
      </c>
    </row>
    <row r="171" spans="1:22" ht="13.5">
      <c r="A171" s="38">
        <v>169</v>
      </c>
      <c r="B171" s="38"/>
      <c r="C171" s="38">
        <f>'③女子'!B91</f>
        <v>0</v>
      </c>
      <c r="D171" s="38">
        <f>'③女子'!C91</f>
        <v>0</v>
      </c>
      <c r="E171" s="38">
        <f>'③女子'!D91</f>
        <v>0</v>
      </c>
      <c r="F171" s="38">
        <f t="shared" si="12"/>
        <v>2</v>
      </c>
      <c r="G171" s="38" t="str">
        <f t="shared" si="13"/>
        <v>0　　0(0)</v>
      </c>
      <c r="H171" s="38">
        <f>ASC('③女子'!E91)</f>
      </c>
      <c r="I171" s="38">
        <f>'③女子'!F91</f>
        <v>0</v>
      </c>
      <c r="J171" s="38"/>
      <c r="K171" s="38">
        <f>'②男子'!$C$3</f>
        <v>0</v>
      </c>
      <c r="L171" s="38">
        <v>2</v>
      </c>
      <c r="M171" s="38">
        <f>ASC('③女子'!H91)</f>
      </c>
      <c r="N171" s="38">
        <f t="shared" si="14"/>
      </c>
      <c r="O171" s="38">
        <f>ASC('③女子'!I91)</f>
      </c>
      <c r="P171" s="38"/>
      <c r="Q171" s="38">
        <f>ASC('③女子'!J91)</f>
      </c>
      <c r="R171" s="38">
        <f t="shared" si="15"/>
      </c>
      <c r="S171" s="38">
        <f>ASC('③女子'!K91)</f>
      </c>
      <c r="T171" s="38"/>
      <c r="U171" s="38">
        <f>ASC('③女子'!L91)</f>
      </c>
      <c r="V171" s="38">
        <f>'③女子'!G91</f>
        <v>0</v>
      </c>
    </row>
    <row r="172" spans="1:22" ht="13.5">
      <c r="A172" s="38">
        <v>170</v>
      </c>
      <c r="B172" s="38"/>
      <c r="C172" s="38">
        <f>'③女子'!B92</f>
        <v>0</v>
      </c>
      <c r="D172" s="38">
        <f>'③女子'!C92</f>
        <v>0</v>
      </c>
      <c r="E172" s="38">
        <f>'③女子'!D92</f>
        <v>0</v>
      </c>
      <c r="F172" s="38">
        <f t="shared" si="12"/>
        <v>2</v>
      </c>
      <c r="G172" s="38" t="str">
        <f t="shared" si="13"/>
        <v>0　　0(0)</v>
      </c>
      <c r="H172" s="38">
        <f>ASC('③女子'!E92)</f>
      </c>
      <c r="I172" s="38">
        <f>'③女子'!F92</f>
        <v>0</v>
      </c>
      <c r="J172" s="38"/>
      <c r="K172" s="38">
        <f>'②男子'!$C$3</f>
        <v>0</v>
      </c>
      <c r="L172" s="38">
        <v>2</v>
      </c>
      <c r="M172" s="38">
        <f>ASC('③女子'!H92)</f>
      </c>
      <c r="N172" s="38">
        <f t="shared" si="14"/>
      </c>
      <c r="O172" s="38">
        <f>ASC('③女子'!I92)</f>
      </c>
      <c r="P172" s="38"/>
      <c r="Q172" s="38">
        <f>ASC('③女子'!J92)</f>
      </c>
      <c r="R172" s="38">
        <f t="shared" si="15"/>
      </c>
      <c r="S172" s="38">
        <f>ASC('③女子'!K92)</f>
      </c>
      <c r="T172" s="38"/>
      <c r="U172" s="38">
        <f>ASC('③女子'!L92)</f>
      </c>
      <c r="V172" s="38">
        <f>'③女子'!G92</f>
        <v>0</v>
      </c>
    </row>
    <row r="173" spans="1:22" ht="13.5">
      <c r="A173" s="38">
        <v>171</v>
      </c>
      <c r="B173" s="38"/>
      <c r="C173" s="38">
        <f>'③女子'!B93</f>
        <v>0</v>
      </c>
      <c r="D173" s="38">
        <f>'③女子'!C93</f>
        <v>0</v>
      </c>
      <c r="E173" s="38">
        <f>'③女子'!D93</f>
        <v>0</v>
      </c>
      <c r="F173" s="38">
        <f t="shared" si="12"/>
        <v>2</v>
      </c>
      <c r="G173" s="38" t="str">
        <f t="shared" si="13"/>
        <v>0　　0(0)</v>
      </c>
      <c r="H173" s="38">
        <f>ASC('③女子'!E93)</f>
      </c>
      <c r="I173" s="38">
        <f>'③女子'!F93</f>
        <v>0</v>
      </c>
      <c r="J173" s="38"/>
      <c r="K173" s="38">
        <f>'②男子'!$C$3</f>
        <v>0</v>
      </c>
      <c r="L173" s="38">
        <v>2</v>
      </c>
      <c r="M173" s="38">
        <f>ASC('③女子'!H93)</f>
      </c>
      <c r="N173" s="38">
        <f t="shared" si="14"/>
      </c>
      <c r="O173" s="38">
        <f>ASC('③女子'!I93)</f>
      </c>
      <c r="P173" s="38"/>
      <c r="Q173" s="38">
        <f>ASC('③女子'!J93)</f>
      </c>
      <c r="R173" s="38">
        <f t="shared" si="15"/>
      </c>
      <c r="S173" s="38">
        <f>ASC('③女子'!K93)</f>
      </c>
      <c r="T173" s="38"/>
      <c r="U173" s="38">
        <f>ASC('③女子'!L93)</f>
      </c>
      <c r="V173" s="38">
        <f>'③女子'!G93</f>
        <v>0</v>
      </c>
    </row>
    <row r="174" spans="1:22" ht="13.5">
      <c r="A174" s="38">
        <v>172</v>
      </c>
      <c r="B174" s="38"/>
      <c r="C174" s="38">
        <f>'③女子'!B94</f>
        <v>0</v>
      </c>
      <c r="D174" s="38">
        <f>'③女子'!C94</f>
        <v>0</v>
      </c>
      <c r="E174" s="38">
        <f>'③女子'!D94</f>
        <v>0</v>
      </c>
      <c r="F174" s="38">
        <f t="shared" si="12"/>
        <v>2</v>
      </c>
      <c r="G174" s="38" t="str">
        <f t="shared" si="13"/>
        <v>0　　0(0)</v>
      </c>
      <c r="H174" s="38">
        <f>ASC('③女子'!E94)</f>
      </c>
      <c r="I174" s="38">
        <f>'③女子'!F94</f>
        <v>0</v>
      </c>
      <c r="J174" s="38"/>
      <c r="K174" s="38">
        <f>'②男子'!$C$3</f>
        <v>0</v>
      </c>
      <c r="L174" s="38">
        <v>2</v>
      </c>
      <c r="M174" s="38">
        <f>ASC('③女子'!H94)</f>
      </c>
      <c r="N174" s="38">
        <f t="shared" si="14"/>
      </c>
      <c r="O174" s="38">
        <f>ASC('③女子'!I94)</f>
      </c>
      <c r="P174" s="38"/>
      <c r="Q174" s="38">
        <f>ASC('③女子'!J94)</f>
      </c>
      <c r="R174" s="38">
        <f t="shared" si="15"/>
      </c>
      <c r="S174" s="38">
        <f>ASC('③女子'!K94)</f>
      </c>
      <c r="T174" s="38"/>
      <c r="U174" s="38">
        <f>ASC('③女子'!L94)</f>
      </c>
      <c r="V174" s="38">
        <f>'③女子'!G94</f>
        <v>0</v>
      </c>
    </row>
    <row r="175" spans="1:22" ht="13.5">
      <c r="A175" s="38">
        <v>173</v>
      </c>
      <c r="B175" s="38"/>
      <c r="C175" s="38">
        <f>'③女子'!B95</f>
        <v>0</v>
      </c>
      <c r="D175" s="38">
        <f>'③女子'!C95</f>
        <v>0</v>
      </c>
      <c r="E175" s="38">
        <f>'③女子'!D95</f>
        <v>0</v>
      </c>
      <c r="F175" s="38">
        <f t="shared" si="12"/>
        <v>2</v>
      </c>
      <c r="G175" s="38" t="str">
        <f t="shared" si="13"/>
        <v>0　　0(0)</v>
      </c>
      <c r="H175" s="38">
        <f>ASC('③女子'!E95)</f>
      </c>
      <c r="I175" s="38">
        <f>'③女子'!F95</f>
        <v>0</v>
      </c>
      <c r="J175" s="38"/>
      <c r="K175" s="38">
        <f>'②男子'!$C$3</f>
        <v>0</v>
      </c>
      <c r="L175" s="38">
        <v>2</v>
      </c>
      <c r="M175" s="38">
        <f>ASC('③女子'!H95)</f>
      </c>
      <c r="N175" s="38">
        <f t="shared" si="14"/>
      </c>
      <c r="O175" s="38">
        <f>ASC('③女子'!I95)</f>
      </c>
      <c r="P175" s="38"/>
      <c r="Q175" s="38">
        <f>ASC('③女子'!J95)</f>
      </c>
      <c r="R175" s="38">
        <f t="shared" si="15"/>
      </c>
      <c r="S175" s="38">
        <f>ASC('③女子'!K95)</f>
      </c>
      <c r="T175" s="38"/>
      <c r="U175" s="38">
        <f>ASC('③女子'!L95)</f>
      </c>
      <c r="V175" s="38">
        <f>'③女子'!G95</f>
        <v>0</v>
      </c>
    </row>
    <row r="176" spans="1:22" ht="13.5">
      <c r="A176" s="38">
        <v>174</v>
      </c>
      <c r="B176" s="38"/>
      <c r="C176" s="38">
        <f>'③女子'!B96</f>
        <v>0</v>
      </c>
      <c r="D176" s="38">
        <f>'③女子'!C96</f>
        <v>0</v>
      </c>
      <c r="E176" s="38">
        <f>'③女子'!D96</f>
        <v>0</v>
      </c>
      <c r="F176" s="38">
        <f t="shared" si="12"/>
        <v>2</v>
      </c>
      <c r="G176" s="38" t="str">
        <f t="shared" si="13"/>
        <v>0　　0(0)</v>
      </c>
      <c r="H176" s="38">
        <f>ASC('③女子'!E96)</f>
      </c>
      <c r="I176" s="38">
        <f>'③女子'!F96</f>
        <v>0</v>
      </c>
      <c r="J176" s="38"/>
      <c r="K176" s="38">
        <f>'②男子'!$C$3</f>
        <v>0</v>
      </c>
      <c r="L176" s="38">
        <v>2</v>
      </c>
      <c r="M176" s="38">
        <f>ASC('③女子'!H96)</f>
      </c>
      <c r="N176" s="38">
        <f t="shared" si="14"/>
      </c>
      <c r="O176" s="38">
        <f>ASC('③女子'!I96)</f>
      </c>
      <c r="P176" s="38"/>
      <c r="Q176" s="38">
        <f>ASC('③女子'!J96)</f>
      </c>
      <c r="R176" s="38">
        <f t="shared" si="15"/>
      </c>
      <c r="S176" s="38">
        <f>ASC('③女子'!K96)</f>
      </c>
      <c r="T176" s="38"/>
      <c r="U176" s="38">
        <f>ASC('③女子'!L96)</f>
      </c>
      <c r="V176" s="38">
        <f>'③女子'!G96</f>
        <v>0</v>
      </c>
    </row>
    <row r="177" spans="1:22" ht="13.5">
      <c r="A177" s="38">
        <v>175</v>
      </c>
      <c r="B177" s="38"/>
      <c r="C177" s="38">
        <f>'③女子'!B97</f>
        <v>0</v>
      </c>
      <c r="D177" s="38">
        <f>'③女子'!C97</f>
        <v>0</v>
      </c>
      <c r="E177" s="38">
        <f>'③女子'!D97</f>
        <v>0</v>
      </c>
      <c r="F177" s="38">
        <f t="shared" si="12"/>
        <v>2</v>
      </c>
      <c r="G177" s="38" t="str">
        <f t="shared" si="13"/>
        <v>0　　0(0)</v>
      </c>
      <c r="H177" s="38">
        <f>ASC('③女子'!E97)</f>
      </c>
      <c r="I177" s="38">
        <f>'③女子'!F97</f>
        <v>0</v>
      </c>
      <c r="J177" s="38"/>
      <c r="K177" s="38">
        <f>'②男子'!$C$3</f>
        <v>0</v>
      </c>
      <c r="L177" s="38">
        <v>2</v>
      </c>
      <c r="M177" s="38">
        <f>ASC('③女子'!H97)</f>
      </c>
      <c r="N177" s="38">
        <f t="shared" si="14"/>
      </c>
      <c r="O177" s="38">
        <f>ASC('③女子'!I97)</f>
      </c>
      <c r="P177" s="38"/>
      <c r="Q177" s="38">
        <f>ASC('③女子'!J97)</f>
      </c>
      <c r="R177" s="38">
        <f t="shared" si="15"/>
      </c>
      <c r="S177" s="38">
        <f>ASC('③女子'!K97)</f>
      </c>
      <c r="T177" s="38"/>
      <c r="U177" s="38">
        <f>ASC('③女子'!L97)</f>
      </c>
      <c r="V177" s="38">
        <f>'③女子'!G97</f>
        <v>0</v>
      </c>
    </row>
    <row r="178" spans="1:22" ht="13.5">
      <c r="A178" s="38">
        <v>176</v>
      </c>
      <c r="B178" s="38"/>
      <c r="C178" s="38">
        <f>'③女子'!B98</f>
        <v>0</v>
      </c>
      <c r="D178" s="38">
        <f>'③女子'!C98</f>
        <v>0</v>
      </c>
      <c r="E178" s="38">
        <f>'③女子'!D98</f>
        <v>0</v>
      </c>
      <c r="F178" s="38">
        <f t="shared" si="12"/>
        <v>2</v>
      </c>
      <c r="G178" s="38" t="str">
        <f t="shared" si="13"/>
        <v>0　　0(0)</v>
      </c>
      <c r="H178" s="38">
        <f>ASC('③女子'!E98)</f>
      </c>
      <c r="I178" s="38">
        <f>'③女子'!F98</f>
        <v>0</v>
      </c>
      <c r="J178" s="38"/>
      <c r="K178" s="38">
        <f>'②男子'!$C$3</f>
        <v>0</v>
      </c>
      <c r="L178" s="38">
        <v>2</v>
      </c>
      <c r="M178" s="38">
        <f>ASC('③女子'!H98)</f>
      </c>
      <c r="N178" s="38">
        <f t="shared" si="14"/>
      </c>
      <c r="O178" s="38">
        <f>ASC('③女子'!I98)</f>
      </c>
      <c r="P178" s="38"/>
      <c r="Q178" s="38">
        <f>ASC('③女子'!J98)</f>
      </c>
      <c r="R178" s="38">
        <f t="shared" si="15"/>
      </c>
      <c r="S178" s="38">
        <f>ASC('③女子'!K98)</f>
      </c>
      <c r="T178" s="38"/>
      <c r="U178" s="38">
        <f>ASC('③女子'!L98)</f>
      </c>
      <c r="V178" s="38">
        <f>'③女子'!G98</f>
        <v>0</v>
      </c>
    </row>
    <row r="179" spans="1:22" ht="13.5">
      <c r="A179" s="38">
        <v>177</v>
      </c>
      <c r="B179" s="38"/>
      <c r="C179" s="38">
        <f>'③女子'!B99</f>
        <v>0</v>
      </c>
      <c r="D179" s="38">
        <f>'③女子'!C99</f>
        <v>0</v>
      </c>
      <c r="E179" s="38">
        <f>'③女子'!D99</f>
        <v>0</v>
      </c>
      <c r="F179" s="38">
        <f t="shared" si="12"/>
        <v>2</v>
      </c>
      <c r="G179" s="38" t="str">
        <f t="shared" si="13"/>
        <v>0　　0(0)</v>
      </c>
      <c r="H179" s="38">
        <f>ASC('③女子'!E99)</f>
      </c>
      <c r="I179" s="38">
        <f>'③女子'!F99</f>
        <v>0</v>
      </c>
      <c r="J179" s="38"/>
      <c r="K179" s="38">
        <f>'②男子'!$C$3</f>
        <v>0</v>
      </c>
      <c r="L179" s="38">
        <v>2</v>
      </c>
      <c r="M179" s="38">
        <f>ASC('③女子'!H99)</f>
      </c>
      <c r="N179" s="38">
        <f t="shared" si="14"/>
      </c>
      <c r="O179" s="38">
        <f>ASC('③女子'!I99)</f>
      </c>
      <c r="P179" s="38"/>
      <c r="Q179" s="38">
        <f>ASC('③女子'!J99)</f>
      </c>
      <c r="R179" s="38">
        <f t="shared" si="15"/>
      </c>
      <c r="S179" s="38">
        <f>ASC('③女子'!K99)</f>
      </c>
      <c r="T179" s="38"/>
      <c r="U179" s="38">
        <f>ASC('③女子'!L99)</f>
      </c>
      <c r="V179" s="38">
        <f>'③女子'!G99</f>
        <v>0</v>
      </c>
    </row>
    <row r="180" spans="1:22" ht="13.5">
      <c r="A180" s="38">
        <v>178</v>
      </c>
      <c r="B180" s="38"/>
      <c r="C180" s="38">
        <f>'③女子'!B100</f>
        <v>0</v>
      </c>
      <c r="D180" s="38">
        <f>'③女子'!C100</f>
        <v>0</v>
      </c>
      <c r="E180" s="38">
        <f>'③女子'!D100</f>
        <v>0</v>
      </c>
      <c r="F180" s="38">
        <f t="shared" si="12"/>
        <v>2</v>
      </c>
      <c r="G180" s="38" t="str">
        <f t="shared" si="13"/>
        <v>0　　0(0)</v>
      </c>
      <c r="H180" s="38">
        <f>ASC('③女子'!E100)</f>
      </c>
      <c r="I180" s="38">
        <f>'③女子'!F100</f>
        <v>0</v>
      </c>
      <c r="J180" s="38"/>
      <c r="K180" s="38">
        <f>'②男子'!$C$3</f>
        <v>0</v>
      </c>
      <c r="L180" s="38">
        <v>2</v>
      </c>
      <c r="M180" s="38">
        <f>ASC('③女子'!H100)</f>
      </c>
      <c r="N180" s="38">
        <f t="shared" si="14"/>
      </c>
      <c r="O180" s="38">
        <f>ASC('③女子'!I100)</f>
      </c>
      <c r="P180" s="38"/>
      <c r="Q180" s="38">
        <f>ASC('③女子'!J100)</f>
      </c>
      <c r="R180" s="38">
        <f t="shared" si="15"/>
      </c>
      <c r="S180" s="38">
        <f>ASC('③女子'!K100)</f>
      </c>
      <c r="T180" s="38"/>
      <c r="U180" s="38">
        <f>ASC('③女子'!L100)</f>
      </c>
      <c r="V180" s="38">
        <f>'③女子'!G100</f>
        <v>0</v>
      </c>
    </row>
    <row r="181" spans="1:22" ht="13.5">
      <c r="A181" s="38">
        <v>179</v>
      </c>
      <c r="B181" s="38"/>
      <c r="C181" s="38">
        <f>'③女子'!B101</f>
        <v>0</v>
      </c>
      <c r="D181" s="38">
        <f>'③女子'!C101</f>
        <v>0</v>
      </c>
      <c r="E181" s="38">
        <f>'③女子'!D101</f>
        <v>0</v>
      </c>
      <c r="F181" s="38">
        <f t="shared" si="12"/>
        <v>2</v>
      </c>
      <c r="G181" s="38" t="str">
        <f t="shared" si="13"/>
        <v>0　　0(0)</v>
      </c>
      <c r="H181" s="38">
        <f>ASC('③女子'!E101)</f>
      </c>
      <c r="I181" s="38">
        <f>'③女子'!F101</f>
        <v>0</v>
      </c>
      <c r="J181" s="38"/>
      <c r="K181" s="38">
        <f>'②男子'!$C$3</f>
        <v>0</v>
      </c>
      <c r="L181" s="38">
        <v>2</v>
      </c>
      <c r="M181" s="38">
        <f>ASC('③女子'!H101)</f>
      </c>
      <c r="N181" s="38">
        <f t="shared" si="14"/>
      </c>
      <c r="O181" s="38">
        <f>ASC('③女子'!I101)</f>
      </c>
      <c r="P181" s="38"/>
      <c r="Q181" s="38">
        <f>ASC('③女子'!J101)</f>
      </c>
      <c r="R181" s="38">
        <f t="shared" si="15"/>
      </c>
      <c r="S181" s="38">
        <f>ASC('③女子'!K101)</f>
      </c>
      <c r="T181" s="38"/>
      <c r="U181" s="38">
        <f>ASC('③女子'!L101)</f>
      </c>
      <c r="V181" s="38">
        <f>'③女子'!G101</f>
        <v>0</v>
      </c>
    </row>
    <row r="182" spans="1:22" ht="13.5">
      <c r="A182" s="38">
        <v>180</v>
      </c>
      <c r="B182" s="38"/>
      <c r="C182" s="38">
        <f>'③女子'!B102</f>
        <v>0</v>
      </c>
      <c r="D182" s="38">
        <f>'③女子'!C102</f>
        <v>0</v>
      </c>
      <c r="E182" s="38">
        <f>'③女子'!D102</f>
        <v>0</v>
      </c>
      <c r="F182" s="38">
        <f t="shared" si="12"/>
        <v>2</v>
      </c>
      <c r="G182" s="38" t="str">
        <f t="shared" si="13"/>
        <v>0　　0(0)</v>
      </c>
      <c r="H182" s="38">
        <f>ASC('③女子'!E102)</f>
      </c>
      <c r="I182" s="38">
        <f>'③女子'!F102</f>
        <v>0</v>
      </c>
      <c r="J182" s="38"/>
      <c r="K182" s="38">
        <f>'②男子'!$C$3</f>
        <v>0</v>
      </c>
      <c r="L182" s="38">
        <v>2</v>
      </c>
      <c r="M182" s="38">
        <f>ASC('③女子'!H102)</f>
      </c>
      <c r="N182" s="38">
        <f t="shared" si="14"/>
      </c>
      <c r="O182" s="38">
        <f>ASC('③女子'!I102)</f>
      </c>
      <c r="P182" s="38"/>
      <c r="Q182" s="38">
        <f>ASC('③女子'!J102)</f>
      </c>
      <c r="R182" s="38">
        <f t="shared" si="15"/>
      </c>
      <c r="S182" s="38">
        <f>ASC('③女子'!K102)</f>
      </c>
      <c r="T182" s="38"/>
      <c r="U182" s="38">
        <f>ASC('③女子'!L102)</f>
      </c>
      <c r="V182" s="38">
        <f>'③女子'!G102</f>
        <v>0</v>
      </c>
    </row>
    <row r="183" spans="1:22" ht="13.5">
      <c r="A183" s="38">
        <v>181</v>
      </c>
      <c r="B183" s="38"/>
      <c r="C183" s="38">
        <f>'③女子'!B103</f>
        <v>0</v>
      </c>
      <c r="D183" s="38">
        <f>'③女子'!C103</f>
        <v>0</v>
      </c>
      <c r="E183" s="38">
        <f>'③女子'!D103</f>
        <v>0</v>
      </c>
      <c r="F183" s="38">
        <f t="shared" si="12"/>
        <v>2</v>
      </c>
      <c r="G183" s="38" t="str">
        <f t="shared" si="13"/>
        <v>0　　0(0)</v>
      </c>
      <c r="H183" s="38">
        <f>ASC('③女子'!E103)</f>
      </c>
      <c r="I183" s="38">
        <f>'③女子'!F103</f>
        <v>0</v>
      </c>
      <c r="J183" s="38"/>
      <c r="K183" s="38">
        <f>'②男子'!$C$3</f>
        <v>0</v>
      </c>
      <c r="L183" s="38">
        <v>2</v>
      </c>
      <c r="M183" s="38">
        <f>ASC('③女子'!H103)</f>
      </c>
      <c r="N183" s="38">
        <f t="shared" si="14"/>
      </c>
      <c r="O183" s="38">
        <f>ASC('③女子'!I103)</f>
      </c>
      <c r="P183" s="38"/>
      <c r="Q183" s="38">
        <f>ASC('③女子'!J103)</f>
      </c>
      <c r="R183" s="38">
        <f t="shared" si="15"/>
      </c>
      <c r="S183" s="38">
        <f>ASC('③女子'!K103)</f>
      </c>
      <c r="T183" s="38"/>
      <c r="U183" s="38">
        <f>ASC('③女子'!L103)</f>
      </c>
      <c r="V183" s="38">
        <f>'③女子'!G103</f>
        <v>0</v>
      </c>
    </row>
    <row r="184" spans="1:22" ht="13.5">
      <c r="A184" s="38">
        <v>182</v>
      </c>
      <c r="B184" s="38"/>
      <c r="C184" s="38">
        <f>'③女子'!B104</f>
        <v>0</v>
      </c>
      <c r="D184" s="38">
        <f>'③女子'!C104</f>
        <v>0</v>
      </c>
      <c r="E184" s="38">
        <f>'③女子'!D104</f>
        <v>0</v>
      </c>
      <c r="F184" s="38">
        <f t="shared" si="12"/>
        <v>2</v>
      </c>
      <c r="G184" s="38" t="str">
        <f t="shared" si="13"/>
        <v>0　　0(0)</v>
      </c>
      <c r="H184" s="38">
        <f>ASC('③女子'!E104)</f>
      </c>
      <c r="I184" s="38">
        <f>'③女子'!F104</f>
        <v>0</v>
      </c>
      <c r="J184" s="38"/>
      <c r="K184" s="38">
        <f>'②男子'!$C$3</f>
        <v>0</v>
      </c>
      <c r="L184" s="38">
        <v>2</v>
      </c>
      <c r="M184" s="38">
        <f>ASC('③女子'!H104)</f>
      </c>
      <c r="N184" s="38">
        <f t="shared" si="14"/>
      </c>
      <c r="O184" s="38">
        <f>ASC('③女子'!I104)</f>
      </c>
      <c r="P184" s="38"/>
      <c r="Q184" s="38">
        <f>ASC('③女子'!J104)</f>
      </c>
      <c r="R184" s="38">
        <f t="shared" si="15"/>
      </c>
      <c r="S184" s="38">
        <f>ASC('③女子'!K104)</f>
      </c>
      <c r="T184" s="38"/>
      <c r="U184" s="38">
        <f>ASC('③女子'!L104)</f>
      </c>
      <c r="V184" s="38">
        <f>'③女子'!G104</f>
        <v>0</v>
      </c>
    </row>
    <row r="185" spans="1:22" ht="13.5">
      <c r="A185" s="38">
        <v>183</v>
      </c>
      <c r="B185" s="38"/>
      <c r="C185" s="38">
        <f>'③女子'!B105</f>
        <v>0</v>
      </c>
      <c r="D185" s="38">
        <f>'③女子'!C105</f>
        <v>0</v>
      </c>
      <c r="E185" s="38">
        <f>'③女子'!D105</f>
        <v>0</v>
      </c>
      <c r="F185" s="38">
        <f t="shared" si="12"/>
        <v>2</v>
      </c>
      <c r="G185" s="38" t="str">
        <f t="shared" si="13"/>
        <v>0　　0(0)</v>
      </c>
      <c r="H185" s="38">
        <f>ASC('③女子'!E105)</f>
      </c>
      <c r="I185" s="38">
        <f>'③女子'!F105</f>
        <v>0</v>
      </c>
      <c r="J185" s="38"/>
      <c r="K185" s="38">
        <f>'②男子'!$C$3</f>
        <v>0</v>
      </c>
      <c r="L185" s="38">
        <v>2</v>
      </c>
      <c r="M185" s="38">
        <f>ASC('③女子'!H105)</f>
      </c>
      <c r="N185" s="38">
        <f t="shared" si="14"/>
      </c>
      <c r="O185" s="38">
        <f>ASC('③女子'!I105)</f>
      </c>
      <c r="P185" s="38"/>
      <c r="Q185" s="38">
        <f>ASC('③女子'!J105)</f>
      </c>
      <c r="R185" s="38">
        <f t="shared" si="15"/>
      </c>
      <c r="S185" s="38">
        <f>ASC('③女子'!K105)</f>
      </c>
      <c r="T185" s="38"/>
      <c r="U185" s="38">
        <f>ASC('③女子'!L105)</f>
      </c>
      <c r="V185" s="38">
        <f>'③女子'!G105</f>
        <v>0</v>
      </c>
    </row>
    <row r="186" spans="1:22" ht="13.5">
      <c r="A186" s="38">
        <v>184</v>
      </c>
      <c r="B186" s="38"/>
      <c r="C186" s="38">
        <f>'③女子'!B106</f>
        <v>0</v>
      </c>
      <c r="D186" s="38">
        <f>'③女子'!C106</f>
        <v>0</v>
      </c>
      <c r="E186" s="38">
        <f>'③女子'!D106</f>
        <v>0</v>
      </c>
      <c r="F186" s="38">
        <f t="shared" si="12"/>
        <v>2</v>
      </c>
      <c r="G186" s="38" t="str">
        <f t="shared" si="13"/>
        <v>0　　0(0)</v>
      </c>
      <c r="H186" s="38">
        <f>ASC('③女子'!E106)</f>
      </c>
      <c r="I186" s="38">
        <f>'③女子'!F106</f>
        <v>0</v>
      </c>
      <c r="J186" s="38"/>
      <c r="K186" s="38">
        <f>'②男子'!$C$3</f>
        <v>0</v>
      </c>
      <c r="L186" s="38">
        <v>2</v>
      </c>
      <c r="M186" s="38">
        <f>ASC('③女子'!H106)</f>
      </c>
      <c r="N186" s="38">
        <f t="shared" si="14"/>
      </c>
      <c r="O186" s="38">
        <f>ASC('③女子'!I106)</f>
      </c>
      <c r="P186" s="38"/>
      <c r="Q186" s="38">
        <f>ASC('③女子'!J106)</f>
      </c>
      <c r="R186" s="38">
        <f t="shared" si="15"/>
      </c>
      <c r="S186" s="38">
        <f>ASC('③女子'!K106)</f>
      </c>
      <c r="T186" s="38"/>
      <c r="U186" s="38">
        <f>ASC('③女子'!L106)</f>
      </c>
      <c r="V186" s="38">
        <f>'③女子'!G106</f>
        <v>0</v>
      </c>
    </row>
    <row r="187" spans="1:22" ht="13.5">
      <c r="A187" s="38">
        <v>185</v>
      </c>
      <c r="B187" s="38"/>
      <c r="C187" s="38">
        <f>'③女子'!B107</f>
        <v>0</v>
      </c>
      <c r="D187" s="38">
        <f>'③女子'!C107</f>
        <v>0</v>
      </c>
      <c r="E187" s="38">
        <f>'③女子'!D107</f>
        <v>0</v>
      </c>
      <c r="F187" s="38">
        <f t="shared" si="12"/>
        <v>2</v>
      </c>
      <c r="G187" s="38" t="str">
        <f t="shared" si="13"/>
        <v>0　　0(0)</v>
      </c>
      <c r="H187" s="38">
        <f>ASC('③女子'!E107)</f>
      </c>
      <c r="I187" s="38">
        <f>'③女子'!F107</f>
        <v>0</v>
      </c>
      <c r="J187" s="38"/>
      <c r="K187" s="38">
        <f>'②男子'!$C$3</f>
        <v>0</v>
      </c>
      <c r="L187" s="38">
        <v>2</v>
      </c>
      <c r="M187" s="38">
        <f>ASC('③女子'!H107)</f>
      </c>
      <c r="N187" s="38">
        <f t="shared" si="14"/>
      </c>
      <c r="O187" s="38">
        <f>ASC('③女子'!I107)</f>
      </c>
      <c r="P187" s="38"/>
      <c r="Q187" s="38">
        <f>ASC('③女子'!J107)</f>
      </c>
      <c r="R187" s="38">
        <f t="shared" si="15"/>
      </c>
      <c r="S187" s="38">
        <f>ASC('③女子'!K107)</f>
      </c>
      <c r="T187" s="38"/>
      <c r="U187" s="38">
        <f>ASC('③女子'!L107)</f>
      </c>
      <c r="V187" s="38">
        <f>'③女子'!G107</f>
        <v>0</v>
      </c>
    </row>
    <row r="188" spans="1:22" ht="13.5">
      <c r="A188" s="38">
        <v>186</v>
      </c>
      <c r="B188" s="38"/>
      <c r="C188" s="38">
        <f>'③女子'!B108</f>
        <v>0</v>
      </c>
      <c r="D188" s="38">
        <f>'③女子'!C108</f>
        <v>0</v>
      </c>
      <c r="E188" s="38">
        <f>'③女子'!D108</f>
        <v>0</v>
      </c>
      <c r="F188" s="38">
        <f t="shared" si="12"/>
        <v>2</v>
      </c>
      <c r="G188" s="38" t="str">
        <f t="shared" si="13"/>
        <v>0　　0(0)</v>
      </c>
      <c r="H188" s="38">
        <f>ASC('③女子'!E108)</f>
      </c>
      <c r="I188" s="38">
        <f>'③女子'!F108</f>
        <v>0</v>
      </c>
      <c r="J188" s="38"/>
      <c r="K188" s="38">
        <f>'②男子'!$C$3</f>
        <v>0</v>
      </c>
      <c r="L188" s="38">
        <v>2</v>
      </c>
      <c r="M188" s="38">
        <f>ASC('③女子'!H108)</f>
      </c>
      <c r="N188" s="38">
        <f t="shared" si="14"/>
      </c>
      <c r="O188" s="38">
        <f>ASC('③女子'!I108)</f>
      </c>
      <c r="P188" s="38"/>
      <c r="Q188" s="38">
        <f>ASC('③女子'!J108)</f>
      </c>
      <c r="R188" s="38">
        <f t="shared" si="15"/>
      </c>
      <c r="S188" s="38">
        <f>ASC('③女子'!K108)</f>
      </c>
      <c r="T188" s="38"/>
      <c r="U188" s="38">
        <f>ASC('③女子'!L108)</f>
      </c>
      <c r="V188" s="38">
        <f>'③女子'!G108</f>
        <v>0</v>
      </c>
    </row>
    <row r="189" spans="1:22" ht="13.5">
      <c r="A189" s="38">
        <v>187</v>
      </c>
      <c r="B189" s="38"/>
      <c r="C189" s="38">
        <f>'③女子'!B109</f>
        <v>0</v>
      </c>
      <c r="D189" s="38">
        <f>'③女子'!C109</f>
        <v>0</v>
      </c>
      <c r="E189" s="38">
        <f>'③女子'!D109</f>
        <v>0</v>
      </c>
      <c r="F189" s="38">
        <f t="shared" si="12"/>
        <v>2</v>
      </c>
      <c r="G189" s="38" t="str">
        <f t="shared" si="13"/>
        <v>0　　0(0)</v>
      </c>
      <c r="H189" s="38">
        <f>ASC('③女子'!E109)</f>
      </c>
      <c r="I189" s="38">
        <f>'③女子'!F109</f>
        <v>0</v>
      </c>
      <c r="J189" s="38"/>
      <c r="K189" s="38">
        <f>'②男子'!$C$3</f>
        <v>0</v>
      </c>
      <c r="L189" s="38">
        <v>2</v>
      </c>
      <c r="M189" s="38">
        <f>ASC('③女子'!H109)</f>
      </c>
      <c r="N189" s="38">
        <f t="shared" si="14"/>
      </c>
      <c r="O189" s="38">
        <f>ASC('③女子'!I109)</f>
      </c>
      <c r="P189" s="38"/>
      <c r="Q189" s="38">
        <f>ASC('③女子'!J109)</f>
      </c>
      <c r="R189" s="38">
        <f t="shared" si="15"/>
      </c>
      <c r="S189" s="38">
        <f>ASC('③女子'!K109)</f>
      </c>
      <c r="T189" s="38"/>
      <c r="U189" s="38">
        <f>ASC('③女子'!L109)</f>
      </c>
      <c r="V189" s="38">
        <f>'③女子'!G109</f>
        <v>0</v>
      </c>
    </row>
    <row r="190" spans="1:22" ht="13.5">
      <c r="A190" s="38">
        <v>188</v>
      </c>
      <c r="B190" s="38"/>
      <c r="C190" s="38">
        <f>'③女子'!B110</f>
        <v>0</v>
      </c>
      <c r="D190" s="38">
        <f>'③女子'!C110</f>
        <v>0</v>
      </c>
      <c r="E190" s="38">
        <f>'③女子'!D110</f>
        <v>0</v>
      </c>
      <c r="F190" s="38">
        <f t="shared" si="12"/>
        <v>2</v>
      </c>
      <c r="G190" s="38" t="str">
        <f t="shared" si="13"/>
        <v>0　　0(0)</v>
      </c>
      <c r="H190" s="38">
        <f>ASC('③女子'!E110)</f>
      </c>
      <c r="I190" s="38">
        <f>'③女子'!F110</f>
        <v>0</v>
      </c>
      <c r="J190" s="38"/>
      <c r="K190" s="38">
        <f>'②男子'!$C$3</f>
        <v>0</v>
      </c>
      <c r="L190" s="38">
        <v>2</v>
      </c>
      <c r="M190" s="38">
        <f>ASC('③女子'!H110)</f>
      </c>
      <c r="N190" s="38">
        <f t="shared" si="14"/>
      </c>
      <c r="O190" s="38">
        <f>ASC('③女子'!I110)</f>
      </c>
      <c r="P190" s="38"/>
      <c r="Q190" s="38">
        <f>ASC('③女子'!J110)</f>
      </c>
      <c r="R190" s="38">
        <f t="shared" si="15"/>
      </c>
      <c r="S190" s="38">
        <f>ASC('③女子'!K110)</f>
      </c>
      <c r="T190" s="38"/>
      <c r="U190" s="38">
        <f>ASC('③女子'!L110)</f>
      </c>
      <c r="V190" s="38">
        <f>'③女子'!G110</f>
        <v>0</v>
      </c>
    </row>
    <row r="191" spans="1:22" ht="13.5">
      <c r="A191" s="38">
        <v>189</v>
      </c>
      <c r="B191" s="38"/>
      <c r="C191" s="38">
        <f>'③女子'!B111</f>
        <v>0</v>
      </c>
      <c r="D191" s="38">
        <f>'③女子'!C111</f>
        <v>0</v>
      </c>
      <c r="E191" s="38">
        <f>'③女子'!D111</f>
        <v>0</v>
      </c>
      <c r="F191" s="38">
        <f t="shared" si="12"/>
        <v>2</v>
      </c>
      <c r="G191" s="38" t="str">
        <f t="shared" si="13"/>
        <v>0　　0(0)</v>
      </c>
      <c r="H191" s="38">
        <f>ASC('③女子'!E111)</f>
      </c>
      <c r="I191" s="38">
        <f>'③女子'!F111</f>
        <v>0</v>
      </c>
      <c r="J191" s="38"/>
      <c r="K191" s="38">
        <f>'②男子'!$C$3</f>
        <v>0</v>
      </c>
      <c r="L191" s="38">
        <v>2</v>
      </c>
      <c r="M191" s="38">
        <f>ASC('③女子'!H111)</f>
      </c>
      <c r="N191" s="38">
        <f t="shared" si="14"/>
      </c>
      <c r="O191" s="38">
        <f>ASC('③女子'!I111)</f>
      </c>
      <c r="P191" s="38"/>
      <c r="Q191" s="38">
        <f>ASC('③女子'!J111)</f>
      </c>
      <c r="R191" s="38">
        <f t="shared" si="15"/>
      </c>
      <c r="S191" s="38">
        <f>ASC('③女子'!K111)</f>
      </c>
      <c r="T191" s="38"/>
      <c r="U191" s="38">
        <f>ASC('③女子'!L111)</f>
      </c>
      <c r="V191" s="38">
        <f>'③女子'!G111</f>
        <v>0</v>
      </c>
    </row>
    <row r="192" spans="1:22" ht="13.5">
      <c r="A192" s="38">
        <v>190</v>
      </c>
      <c r="B192" s="38"/>
      <c r="C192" s="38">
        <f>'③女子'!B112</f>
        <v>0</v>
      </c>
      <c r="D192" s="38">
        <f>'③女子'!C112</f>
        <v>0</v>
      </c>
      <c r="E192" s="38">
        <f>'③女子'!D112</f>
        <v>0</v>
      </c>
      <c r="F192" s="38">
        <f t="shared" si="12"/>
        <v>2</v>
      </c>
      <c r="G192" s="38" t="str">
        <f t="shared" si="13"/>
        <v>0　　0(0)</v>
      </c>
      <c r="H192" s="38">
        <f>ASC('③女子'!E112)</f>
      </c>
      <c r="I192" s="38">
        <f>'③女子'!F112</f>
        <v>0</v>
      </c>
      <c r="J192" s="38"/>
      <c r="K192" s="38">
        <f>'②男子'!$C$3</f>
        <v>0</v>
      </c>
      <c r="L192" s="38">
        <v>2</v>
      </c>
      <c r="M192" s="38">
        <f>ASC('③女子'!H112)</f>
      </c>
      <c r="N192" s="38">
        <f t="shared" si="14"/>
      </c>
      <c r="O192" s="38">
        <f>ASC('③女子'!I112)</f>
      </c>
      <c r="P192" s="38"/>
      <c r="Q192" s="38">
        <f>ASC('③女子'!J112)</f>
      </c>
      <c r="R192" s="38">
        <f t="shared" si="15"/>
      </c>
      <c r="S192" s="38">
        <f>ASC('③女子'!K112)</f>
      </c>
      <c r="T192" s="38"/>
      <c r="U192" s="38">
        <f>ASC('③女子'!L112)</f>
      </c>
      <c r="V192" s="38">
        <f>'③女子'!G112</f>
        <v>0</v>
      </c>
    </row>
    <row r="193" spans="1:22" ht="13.5">
      <c r="A193" s="38">
        <v>191</v>
      </c>
      <c r="B193" s="38"/>
      <c r="C193" s="38">
        <f>'③女子'!B113</f>
        <v>0</v>
      </c>
      <c r="D193" s="38">
        <f>'③女子'!C113</f>
        <v>0</v>
      </c>
      <c r="E193" s="38">
        <f>'③女子'!D113</f>
        <v>0</v>
      </c>
      <c r="F193" s="38">
        <f t="shared" si="12"/>
        <v>2</v>
      </c>
      <c r="G193" s="38" t="str">
        <f t="shared" si="13"/>
        <v>0　　0(0)</v>
      </c>
      <c r="H193" s="38">
        <f>ASC('③女子'!E113)</f>
      </c>
      <c r="I193" s="38">
        <f>'③女子'!F113</f>
        <v>0</v>
      </c>
      <c r="J193" s="38"/>
      <c r="K193" s="38">
        <f>'②男子'!$C$3</f>
        <v>0</v>
      </c>
      <c r="L193" s="38">
        <v>2</v>
      </c>
      <c r="M193" s="38">
        <f>ASC('③女子'!H113)</f>
      </c>
      <c r="N193" s="38">
        <f t="shared" si="14"/>
      </c>
      <c r="O193" s="38">
        <f>ASC('③女子'!I113)</f>
      </c>
      <c r="P193" s="38"/>
      <c r="Q193" s="38">
        <f>ASC('③女子'!J113)</f>
      </c>
      <c r="R193" s="38">
        <f t="shared" si="15"/>
      </c>
      <c r="S193" s="38">
        <f>ASC('③女子'!K113)</f>
      </c>
      <c r="T193" s="38"/>
      <c r="U193" s="38">
        <f>ASC('③女子'!L113)</f>
      </c>
      <c r="V193" s="38">
        <f>'③女子'!G113</f>
        <v>0</v>
      </c>
    </row>
    <row r="194" spans="1:22" ht="13.5">
      <c r="A194" s="38">
        <v>192</v>
      </c>
      <c r="B194" s="38"/>
      <c r="C194" s="38">
        <f>'③女子'!B114</f>
        <v>0</v>
      </c>
      <c r="D194" s="38">
        <f>'③女子'!C114</f>
        <v>0</v>
      </c>
      <c r="E194" s="38">
        <f>'③女子'!D114</f>
        <v>0</v>
      </c>
      <c r="F194" s="38">
        <f t="shared" si="12"/>
        <v>2</v>
      </c>
      <c r="G194" s="38" t="str">
        <f t="shared" si="13"/>
        <v>0　　0(0)</v>
      </c>
      <c r="H194" s="38">
        <f>ASC('③女子'!E114)</f>
      </c>
      <c r="I194" s="38">
        <f>'③女子'!F114</f>
        <v>0</v>
      </c>
      <c r="J194" s="38"/>
      <c r="K194" s="38">
        <f>'②男子'!$C$3</f>
        <v>0</v>
      </c>
      <c r="L194" s="38">
        <v>2</v>
      </c>
      <c r="M194" s="38">
        <f>ASC('③女子'!H114)</f>
      </c>
      <c r="N194" s="38">
        <f t="shared" si="14"/>
      </c>
      <c r="O194" s="38">
        <f>ASC('③女子'!I114)</f>
      </c>
      <c r="P194" s="38"/>
      <c r="Q194" s="38">
        <f>ASC('③女子'!J114)</f>
      </c>
      <c r="R194" s="38">
        <f t="shared" si="15"/>
      </c>
      <c r="S194" s="38">
        <f>ASC('③女子'!K114)</f>
      </c>
      <c r="T194" s="38"/>
      <c r="U194" s="38">
        <f>ASC('③女子'!L114)</f>
      </c>
      <c r="V194" s="38">
        <f>'③女子'!G114</f>
        <v>0</v>
      </c>
    </row>
    <row r="195" spans="1:22" ht="13.5">
      <c r="A195" s="38">
        <v>193</v>
      </c>
      <c r="B195" s="38"/>
      <c r="C195" s="38">
        <f>'③女子'!B115</f>
        <v>0</v>
      </c>
      <c r="D195" s="38">
        <f>'③女子'!C115</f>
        <v>0</v>
      </c>
      <c r="E195" s="38">
        <f>'③女子'!D115</f>
        <v>0</v>
      </c>
      <c r="F195" s="38">
        <f t="shared" si="12"/>
        <v>2</v>
      </c>
      <c r="G195" s="38" t="str">
        <f t="shared" si="13"/>
        <v>0　　0(0)</v>
      </c>
      <c r="H195" s="38">
        <f>ASC('③女子'!E115)</f>
      </c>
      <c r="I195" s="38">
        <f>'③女子'!F115</f>
        <v>0</v>
      </c>
      <c r="J195" s="38"/>
      <c r="K195" s="38">
        <f>'②男子'!$C$3</f>
        <v>0</v>
      </c>
      <c r="L195" s="38">
        <v>2</v>
      </c>
      <c r="M195" s="38">
        <f>ASC('③女子'!H115)</f>
      </c>
      <c r="N195" s="38">
        <f t="shared" si="14"/>
      </c>
      <c r="O195" s="38">
        <f>ASC('③女子'!I115)</f>
      </c>
      <c r="P195" s="38"/>
      <c r="Q195" s="38">
        <f>ASC('③女子'!J115)</f>
      </c>
      <c r="R195" s="38">
        <f t="shared" si="15"/>
      </c>
      <c r="S195" s="38">
        <f>ASC('③女子'!K115)</f>
      </c>
      <c r="T195" s="38"/>
      <c r="U195" s="38">
        <f>ASC('③女子'!L115)</f>
      </c>
      <c r="V195" s="38">
        <f>'③女子'!G115</f>
        <v>0</v>
      </c>
    </row>
    <row r="196" spans="1:22" ht="13.5">
      <c r="A196" s="38">
        <v>194</v>
      </c>
      <c r="B196" s="38"/>
      <c r="C196" s="38">
        <f>'③女子'!B116</f>
        <v>0</v>
      </c>
      <c r="D196" s="38">
        <f>'③女子'!C116</f>
        <v>0</v>
      </c>
      <c r="E196" s="38">
        <f>'③女子'!D116</f>
        <v>0</v>
      </c>
      <c r="F196" s="38">
        <f t="shared" si="12"/>
        <v>2</v>
      </c>
      <c r="G196" s="38" t="str">
        <f t="shared" si="13"/>
        <v>0　　0(0)</v>
      </c>
      <c r="H196" s="38">
        <f>ASC('③女子'!E116)</f>
      </c>
      <c r="I196" s="38">
        <f>'③女子'!F116</f>
        <v>0</v>
      </c>
      <c r="J196" s="38"/>
      <c r="K196" s="38">
        <f>'②男子'!$C$3</f>
        <v>0</v>
      </c>
      <c r="L196" s="38">
        <v>2</v>
      </c>
      <c r="M196" s="38">
        <f>ASC('③女子'!H116)</f>
      </c>
      <c r="N196" s="38">
        <f t="shared" si="14"/>
      </c>
      <c r="O196" s="38">
        <f>ASC('③女子'!I116)</f>
      </c>
      <c r="P196" s="38"/>
      <c r="Q196" s="38">
        <f>ASC('③女子'!J116)</f>
      </c>
      <c r="R196" s="38">
        <f t="shared" si="15"/>
      </c>
      <c r="S196" s="38">
        <f>ASC('③女子'!K116)</f>
      </c>
      <c r="T196" s="38"/>
      <c r="U196" s="38">
        <f>ASC('③女子'!L116)</f>
      </c>
      <c r="V196" s="38">
        <f>'③女子'!G116</f>
        <v>0</v>
      </c>
    </row>
    <row r="197" spans="1:22" ht="13.5">
      <c r="A197" s="38">
        <v>195</v>
      </c>
      <c r="B197" s="38"/>
      <c r="C197" s="38">
        <f>'③女子'!B117</f>
        <v>0</v>
      </c>
      <c r="D197" s="38">
        <f>'③女子'!C117</f>
        <v>0</v>
      </c>
      <c r="E197" s="38">
        <f>'③女子'!D117</f>
        <v>0</v>
      </c>
      <c r="F197" s="38">
        <f t="shared" si="12"/>
        <v>2</v>
      </c>
      <c r="G197" s="38" t="str">
        <f t="shared" si="13"/>
        <v>0　　0(0)</v>
      </c>
      <c r="H197" s="38">
        <f>ASC('③女子'!E117)</f>
      </c>
      <c r="I197" s="38">
        <f>'③女子'!F117</f>
        <v>0</v>
      </c>
      <c r="J197" s="38"/>
      <c r="K197" s="38">
        <f>'②男子'!$C$3</f>
        <v>0</v>
      </c>
      <c r="L197" s="38">
        <v>2</v>
      </c>
      <c r="M197" s="38">
        <f>ASC('③女子'!H117)</f>
      </c>
      <c r="N197" s="38">
        <f t="shared" si="14"/>
      </c>
      <c r="O197" s="38">
        <f>ASC('③女子'!I117)</f>
      </c>
      <c r="P197" s="38"/>
      <c r="Q197" s="38">
        <f>ASC('③女子'!J117)</f>
      </c>
      <c r="R197" s="38">
        <f t="shared" si="15"/>
      </c>
      <c r="S197" s="38">
        <f>ASC('③女子'!K117)</f>
      </c>
      <c r="T197" s="38"/>
      <c r="U197" s="38">
        <f>ASC('③女子'!L117)</f>
      </c>
      <c r="V197" s="38">
        <f>'③女子'!G117</f>
        <v>0</v>
      </c>
    </row>
    <row r="198" spans="1:22" ht="13.5">
      <c r="A198" s="38">
        <v>196</v>
      </c>
      <c r="B198" s="38"/>
      <c r="C198" s="38">
        <f>'③女子'!B118</f>
        <v>0</v>
      </c>
      <c r="D198" s="38">
        <f>'③女子'!C118</f>
        <v>0</v>
      </c>
      <c r="E198" s="38">
        <f>'③女子'!D118</f>
        <v>0</v>
      </c>
      <c r="F198" s="38">
        <f t="shared" si="12"/>
        <v>2</v>
      </c>
      <c r="G198" s="38" t="str">
        <f t="shared" si="13"/>
        <v>0　　0(0)</v>
      </c>
      <c r="H198" s="38">
        <f>ASC('③女子'!E118)</f>
      </c>
      <c r="I198" s="38">
        <f>'③女子'!F118</f>
        <v>0</v>
      </c>
      <c r="J198" s="38"/>
      <c r="K198" s="38">
        <f>'②男子'!$C$3</f>
        <v>0</v>
      </c>
      <c r="L198" s="38">
        <v>2</v>
      </c>
      <c r="M198" s="38">
        <f>ASC('③女子'!H118)</f>
      </c>
      <c r="N198" s="38">
        <f t="shared" si="14"/>
      </c>
      <c r="O198" s="38">
        <f>ASC('③女子'!I118)</f>
      </c>
      <c r="P198" s="38"/>
      <c r="Q198" s="38">
        <f>ASC('③女子'!J118)</f>
      </c>
      <c r="R198" s="38">
        <f t="shared" si="15"/>
      </c>
      <c r="S198" s="38">
        <f>ASC('③女子'!K118)</f>
      </c>
      <c r="T198" s="38"/>
      <c r="U198" s="38">
        <f>ASC('③女子'!L118)</f>
      </c>
      <c r="V198" s="38">
        <f>'③女子'!G118</f>
        <v>0</v>
      </c>
    </row>
    <row r="199" spans="1:22" ht="13.5">
      <c r="A199" s="38">
        <v>197</v>
      </c>
      <c r="B199" s="38"/>
      <c r="C199" s="38">
        <f>'③女子'!B119</f>
        <v>0</v>
      </c>
      <c r="D199" s="38">
        <f>'③女子'!C119</f>
        <v>0</v>
      </c>
      <c r="E199" s="38">
        <f>'③女子'!D119</f>
        <v>0</v>
      </c>
      <c r="F199" s="38">
        <f t="shared" si="12"/>
        <v>2</v>
      </c>
      <c r="G199" s="38" t="str">
        <f t="shared" si="13"/>
        <v>0　　0(0)</v>
      </c>
      <c r="H199" s="38">
        <f>ASC('③女子'!E119)</f>
      </c>
      <c r="I199" s="38">
        <f>'③女子'!F119</f>
        <v>0</v>
      </c>
      <c r="J199" s="38"/>
      <c r="K199" s="38">
        <f>'②男子'!$C$3</f>
        <v>0</v>
      </c>
      <c r="L199" s="38">
        <v>2</v>
      </c>
      <c r="M199" s="38">
        <f>ASC('③女子'!H119)</f>
      </c>
      <c r="N199" s="38">
        <f t="shared" si="14"/>
      </c>
      <c r="O199" s="38">
        <f>ASC('③女子'!I119)</f>
      </c>
      <c r="P199" s="38"/>
      <c r="Q199" s="38">
        <f>ASC('③女子'!J119)</f>
      </c>
      <c r="R199" s="38">
        <f t="shared" si="15"/>
      </c>
      <c r="S199" s="38">
        <f>ASC('③女子'!K119)</f>
      </c>
      <c r="T199" s="38"/>
      <c r="U199" s="38">
        <f>ASC('③女子'!L119)</f>
      </c>
      <c r="V199" s="38">
        <f>'③女子'!G119</f>
        <v>0</v>
      </c>
    </row>
    <row r="200" spans="1:22" ht="13.5">
      <c r="A200" s="38">
        <v>198</v>
      </c>
      <c r="B200" s="38"/>
      <c r="C200" s="38">
        <f>'③女子'!B120</f>
        <v>0</v>
      </c>
      <c r="D200" s="38">
        <f>'③女子'!C120</f>
        <v>0</v>
      </c>
      <c r="E200" s="38">
        <f>'③女子'!D120</f>
        <v>0</v>
      </c>
      <c r="F200" s="38">
        <f t="shared" si="12"/>
        <v>2</v>
      </c>
      <c r="G200" s="38" t="str">
        <f t="shared" si="13"/>
        <v>0　　0(0)</v>
      </c>
      <c r="H200" s="38">
        <f>ASC('③女子'!E120)</f>
      </c>
      <c r="I200" s="38">
        <f>'③女子'!F120</f>
        <v>0</v>
      </c>
      <c r="J200" s="38"/>
      <c r="K200" s="38">
        <f>'②男子'!$C$3</f>
        <v>0</v>
      </c>
      <c r="L200" s="38">
        <v>2</v>
      </c>
      <c r="M200" s="38">
        <f>ASC('③女子'!H120)</f>
      </c>
      <c r="N200" s="38">
        <f t="shared" si="14"/>
      </c>
      <c r="O200" s="38">
        <f>ASC('③女子'!I120)</f>
      </c>
      <c r="P200" s="38"/>
      <c r="Q200" s="38">
        <f>ASC('③女子'!J120)</f>
      </c>
      <c r="R200" s="38">
        <f t="shared" si="15"/>
      </c>
      <c r="S200" s="38">
        <f>ASC('③女子'!K120)</f>
      </c>
      <c r="T200" s="38"/>
      <c r="U200" s="38">
        <f>ASC('③女子'!L120)</f>
      </c>
      <c r="V200" s="38">
        <f>'③女子'!G120</f>
        <v>0</v>
      </c>
    </row>
    <row r="201" spans="1:22" ht="13.5">
      <c r="A201" s="38">
        <v>199</v>
      </c>
      <c r="B201" s="38"/>
      <c r="C201" s="38">
        <f>'③女子'!B121</f>
        <v>0</v>
      </c>
      <c r="D201" s="38">
        <f>'③女子'!C121</f>
        <v>0</v>
      </c>
      <c r="E201" s="38">
        <f>'③女子'!D121</f>
        <v>0</v>
      </c>
      <c r="F201" s="38">
        <f t="shared" si="12"/>
        <v>2</v>
      </c>
      <c r="G201" s="38" t="str">
        <f t="shared" si="13"/>
        <v>0　　0(0)</v>
      </c>
      <c r="H201" s="38">
        <f>ASC('③女子'!E121)</f>
      </c>
      <c r="I201" s="38">
        <f>'③女子'!F121</f>
        <v>0</v>
      </c>
      <c r="J201" s="38"/>
      <c r="K201" s="38">
        <f>'②男子'!$C$3</f>
        <v>0</v>
      </c>
      <c r="L201" s="38">
        <v>2</v>
      </c>
      <c r="M201" s="38">
        <f>ASC('③女子'!H121)</f>
      </c>
      <c r="N201" s="38">
        <f t="shared" si="14"/>
      </c>
      <c r="O201" s="38">
        <f>ASC('③女子'!I121)</f>
      </c>
      <c r="P201" s="38"/>
      <c r="Q201" s="38">
        <f>ASC('③女子'!J121)</f>
      </c>
      <c r="R201" s="38">
        <f t="shared" si="15"/>
      </c>
      <c r="S201" s="38">
        <f>ASC('③女子'!K121)</f>
      </c>
      <c r="T201" s="38"/>
      <c r="U201" s="38">
        <f>ASC('③女子'!L121)</f>
      </c>
      <c r="V201" s="38">
        <f>'③女子'!G121</f>
        <v>0</v>
      </c>
    </row>
    <row r="202" spans="1:22" ht="13.5">
      <c r="A202" s="38">
        <v>200</v>
      </c>
      <c r="B202" s="38"/>
      <c r="C202" s="38">
        <f>'③女子'!B122</f>
        <v>0</v>
      </c>
      <c r="D202" s="38">
        <f>'③女子'!C122</f>
        <v>0</v>
      </c>
      <c r="E202" s="38">
        <f>'③女子'!D122</f>
        <v>0</v>
      </c>
      <c r="F202" s="38">
        <f t="shared" si="12"/>
        <v>2</v>
      </c>
      <c r="G202" s="38" t="str">
        <f t="shared" si="13"/>
        <v>0　　0(0)</v>
      </c>
      <c r="H202" s="38">
        <f>ASC('③女子'!E122)</f>
      </c>
      <c r="I202" s="38">
        <f>'③女子'!F122</f>
        <v>0</v>
      </c>
      <c r="J202" s="38"/>
      <c r="K202" s="38">
        <f>'②男子'!$C$3</f>
        <v>0</v>
      </c>
      <c r="L202" s="38">
        <v>2</v>
      </c>
      <c r="M202" s="38">
        <f>ASC('③女子'!H122)</f>
      </c>
      <c r="N202" s="38">
        <f t="shared" si="14"/>
      </c>
      <c r="O202" s="38">
        <f>ASC('③女子'!I122)</f>
      </c>
      <c r="P202" s="38"/>
      <c r="Q202" s="38">
        <f>ASC('③女子'!J122)</f>
      </c>
      <c r="R202" s="38">
        <f t="shared" si="15"/>
      </c>
      <c r="S202" s="38">
        <f>ASC('③女子'!K122)</f>
      </c>
      <c r="T202" s="38"/>
      <c r="U202" s="38">
        <f>ASC('③女子'!L122)</f>
      </c>
      <c r="V202" s="38">
        <f>'③女子'!G122</f>
        <v>0</v>
      </c>
    </row>
  </sheetData>
  <sheetProtection password="D680" sheet="1"/>
  <mergeCells count="1">
    <mergeCell ref="D1:E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IBMUSER</dc:creator>
  <cp:keywords/>
  <dc:description/>
  <cp:lastModifiedBy>nakahodo tadasi</cp:lastModifiedBy>
  <cp:lastPrinted>2017-09-11T07:20:21Z</cp:lastPrinted>
  <dcterms:created xsi:type="dcterms:W3CDTF">2001-04-02T09:04:55Z</dcterms:created>
  <dcterms:modified xsi:type="dcterms:W3CDTF">2017-09-11T07:22:54Z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