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055" windowHeight="5940" tabRatio="897" firstSheet="1" activeTab="4"/>
  </bookViews>
  <sheets>
    <sheet name="000000" sheetId="1" state="veryHidden" r:id="rId1"/>
    <sheet name="注意事項" sheetId="2" r:id="rId2"/>
    <sheet name="県総体写真入男子" sheetId="3" r:id="rId3"/>
    <sheet name="県総体写真入女子" sheetId="4" r:id="rId4"/>
    <sheet name="選手名簿（打ち込み）" sheetId="5" r:id="rId5"/>
    <sheet name="協会大会・地区大会" sheetId="6" r:id="rId6"/>
    <sheet name="地区総体" sheetId="7" r:id="rId7"/>
    <sheet name="県総体" sheetId="8" r:id="rId8"/>
    <sheet name="男子ﾒﾝﾊﾞｰ表" sheetId="9" r:id="rId9"/>
    <sheet name="女子ﾒﾝﾊﾞｰ表" sheetId="10" r:id="rId10"/>
  </sheets>
  <definedNames>
    <definedName name="_xlnm.Print_Area" localSheetId="5">'協会大会・地区大会'!$C$3:$I$40,'協会大会・地区大会'!$M$3:$S$40</definedName>
    <definedName name="_xlnm.Print_Area" localSheetId="7">'県総体'!$C$3:$L$36,'県総体'!$P$3:$Y$36</definedName>
    <definedName name="_xlnm.Print_Area" localSheetId="3">'県総体写真入女子'!$A$1:$T$20</definedName>
    <definedName name="_xlnm.Print_Area" localSheetId="2">'県総体写真入男子'!$A$1:$T$20</definedName>
    <definedName name="_xlnm.Print_Area" localSheetId="9">'女子ﾒﾝﾊﾞｰ表'!$A$1:$O$841</definedName>
    <definedName name="_xlnm.Print_Area" localSheetId="4">'選手名簿（打ち込み）'!$B$3:$G$29,'選手名簿（打ち込み）'!$J$3:$O$29</definedName>
    <definedName name="_xlnm.Print_Area" localSheetId="8">'男子ﾒﾝﾊﾞｰ表'!$A$1:$P$838</definedName>
    <definedName name="_xlnm.Print_Area" localSheetId="6">'地区総体'!$C$3:$I$42,'地区総体'!$M$3:$S$42</definedName>
  </definedNames>
  <calcPr fullCalcOnLoad="1"/>
</workbook>
</file>

<file path=xl/comments2.xml><?xml version="1.0" encoding="utf-8"?>
<comments xmlns="http://schemas.openxmlformats.org/spreadsheetml/2006/main">
  <authors>
    <author>takuya　arakawa</author>
  </authors>
  <commentList>
    <comment ref="M20" authorId="0">
      <text>
        <r>
          <t/>
        </r>
      </text>
    </comment>
    <comment ref="J20" authorId="0">
      <text>
        <r>
          <rPr>
            <b/>
            <sz val="9"/>
            <color indexed="10"/>
            <rFont val="ＭＳ Ｐゴシック"/>
            <family val="3"/>
          </rPr>
          <t>学年は数字</t>
        </r>
        <r>
          <rPr>
            <b/>
            <sz val="9"/>
            <color indexed="62"/>
            <rFont val="ＭＳ Ｐゴシック"/>
            <family val="3"/>
          </rPr>
          <t>のみ
例：２年→２</t>
        </r>
      </text>
    </comment>
    <comment ref="L21" authorId="0">
      <text>
        <r>
          <rPr>
            <b/>
            <sz val="9"/>
            <color indexed="10"/>
            <rFont val="ＭＳ Ｐゴシック"/>
            <family val="3"/>
          </rPr>
          <t>小学校名称はいりません</t>
        </r>
        <r>
          <rPr>
            <b/>
            <sz val="9"/>
            <rFont val="ＭＳ Ｐゴシック"/>
            <family val="3"/>
          </rPr>
          <t xml:space="preserve">
</t>
        </r>
        <r>
          <rPr>
            <b/>
            <sz val="9"/>
            <color indexed="62"/>
            <rFont val="ＭＳ Ｐゴシック"/>
            <family val="3"/>
          </rPr>
          <t>例：那覇第二小学校 → 那覇第二</t>
        </r>
      </text>
    </comment>
    <comment ref="M22" authorId="0">
      <text>
        <r>
          <rPr>
            <b/>
            <sz val="9"/>
            <color indexed="62"/>
            <rFont val="ＭＳ Ｐゴシック"/>
            <family val="3"/>
          </rPr>
          <t>左利きは「</t>
        </r>
        <r>
          <rPr>
            <b/>
            <sz val="9"/>
            <color indexed="10"/>
            <rFont val="ＭＳ Ｐゴシック"/>
            <family val="3"/>
          </rPr>
          <t>左</t>
        </r>
        <r>
          <rPr>
            <b/>
            <sz val="9"/>
            <color indexed="62"/>
            <rFont val="ＭＳ Ｐゴシック"/>
            <family val="3"/>
          </rPr>
          <t>」、ゴールキーパーは「</t>
        </r>
        <r>
          <rPr>
            <b/>
            <sz val="9"/>
            <color indexed="10"/>
            <rFont val="ＭＳ Ｐゴシック"/>
            <family val="3"/>
          </rPr>
          <t>ＧＫ</t>
        </r>
        <r>
          <rPr>
            <b/>
            <sz val="9"/>
            <color indexed="62"/>
            <rFont val="ＭＳ Ｐゴシック"/>
            <family val="3"/>
          </rPr>
          <t>」と備考欄に入力する</t>
        </r>
      </text>
    </comment>
    <comment ref="G21" authorId="0">
      <text>
        <r>
          <rPr>
            <b/>
            <sz val="9"/>
            <color indexed="62"/>
            <rFont val="ＭＳ Ｐゴシック"/>
            <family val="3"/>
          </rPr>
          <t xml:space="preserve">主将(キャプテン)の背番号は
</t>
        </r>
        <r>
          <rPr>
            <b/>
            <sz val="9"/>
            <color indexed="10"/>
            <rFont val="ＭＳ Ｐゴシック"/>
            <family val="3"/>
          </rPr>
          <t>丸数字</t>
        </r>
        <r>
          <rPr>
            <b/>
            <sz val="9"/>
            <color indexed="62"/>
            <rFont val="ＭＳ Ｐゴシック"/>
            <family val="3"/>
          </rPr>
          <t>に！</t>
        </r>
      </text>
    </comment>
  </commentList>
</comments>
</file>

<file path=xl/sharedStrings.xml><?xml version="1.0" encoding="utf-8"?>
<sst xmlns="http://schemas.openxmlformats.org/spreadsheetml/2006/main" count="441" uniqueCount="158">
  <si>
    <t>ＣＰ１</t>
  </si>
  <si>
    <t>背番号</t>
  </si>
  <si>
    <t>身長平均</t>
  </si>
  <si>
    <t>ユニフォームの色</t>
  </si>
  <si>
    <t>氏　　　　名</t>
  </si>
  <si>
    <t>学年</t>
  </si>
  <si>
    <t>身長</t>
  </si>
  <si>
    <t>出身小</t>
  </si>
  <si>
    <t>ＣＰ２</t>
  </si>
  <si>
    <t>ＧＫ１</t>
  </si>
  <si>
    <t>ＧＫ２</t>
  </si>
  <si>
    <t>チーム名</t>
  </si>
  <si>
    <t>ユニフォーム</t>
  </si>
  <si>
    <t>緊急連絡先℡</t>
  </si>
  <si>
    <t>ＣＰ</t>
  </si>
  <si>
    <t>監督氏名</t>
  </si>
  <si>
    <t>ＧＫ</t>
  </si>
  <si>
    <t>選手氏名</t>
  </si>
  <si>
    <t>備考</t>
  </si>
  <si>
    <t>上記の者は、本校在学生徒で、標記大会に出場することを承認いたします。</t>
  </si>
  <si>
    <t>中学校校長</t>
  </si>
  <si>
    <t>　※ベンチには交代プレーヤーと、４名の役員だけが許される。</t>
  </si>
  <si>
    <t>　※参加申し込み後の選手の変更は、いかなる理由があっても認めない。</t>
  </si>
  <si>
    <t>メールアドレス①</t>
  </si>
  <si>
    <t>メールアドレス②</t>
  </si>
  <si>
    <t>紫</t>
  </si>
  <si>
    <t>那覇第二</t>
  </si>
  <si>
    <t>女  子</t>
  </si>
  <si>
    <t>男  子</t>
  </si>
  <si>
    <t>地区中学校ハンドボール競技大会</t>
  </si>
  <si>
    <t>赤</t>
  </si>
  <si>
    <t>黄</t>
  </si>
  <si>
    <t>白</t>
  </si>
  <si>
    <t>メールアドレス①</t>
  </si>
  <si>
    <t>メールアドレス②</t>
  </si>
  <si>
    <t>ユニフォーム</t>
  </si>
  <si>
    <t>ＧＫ</t>
  </si>
  <si>
    <t>申し込み月日</t>
  </si>
  <si>
    <t>学校長名</t>
  </si>
  <si>
    <t>学校名</t>
  </si>
  <si>
    <t>地区名</t>
  </si>
  <si>
    <t>左</t>
  </si>
  <si>
    <t xml:space="preserve"> </t>
  </si>
  <si>
    <t>女　子</t>
  </si>
  <si>
    <t>②</t>
  </si>
  <si>
    <t>沖縄中学校</t>
  </si>
  <si>
    <t>　②責任者・監督・コーチ・主務の名前を入れます。</t>
  </si>
  <si>
    <t>参加名簿　記入上の注意事項</t>
  </si>
  <si>
    <t>木村　拓哉</t>
  </si>
  <si>
    <t>稲垣　吾郎</t>
  </si>
  <si>
    <t>中居　正広</t>
  </si>
  <si>
    <t>草彅　剛</t>
  </si>
  <si>
    <t>香取　慎吾</t>
  </si>
  <si>
    <t>森　且行</t>
  </si>
  <si>
    <t xml:space="preserve">    注：性と名の間に１スペース打ち込んでください。</t>
  </si>
  <si>
    <t>　③ユニフォームの色をいれてください。</t>
  </si>
  <si>
    <r>
      <t xml:space="preserve">     </t>
    </r>
    <r>
      <rPr>
        <b/>
        <sz val="11"/>
        <color indexed="10"/>
        <rFont val="ＭＳ Ｐゴシック"/>
        <family val="3"/>
      </rPr>
      <t>注：ＣＰ・ＧＫとも別々に２色記入してください。</t>
    </r>
  </si>
  <si>
    <t>監督の連絡先</t>
  </si>
  <si>
    <t>人数</t>
  </si>
  <si>
    <t>選　手　氏　名</t>
  </si>
  <si>
    <t>身長（ｃｍ）</t>
  </si>
  <si>
    <t>印</t>
  </si>
  <si>
    <t>１</t>
  </si>
  <si>
    <t>２</t>
  </si>
  <si>
    <t>３</t>
  </si>
  <si>
    <t>４</t>
  </si>
  <si>
    <t>５</t>
  </si>
  <si>
    <t>６</t>
  </si>
  <si>
    <t>７</t>
  </si>
  <si>
    <t>８</t>
  </si>
  <si>
    <t>９</t>
  </si>
  <si>
    <t>地　区　順　位</t>
  </si>
  <si>
    <t>電　話　番　号</t>
  </si>
  <si>
    <t>市町村名</t>
  </si>
  <si>
    <t>　　　　　　　　　　　地区中学校体育連盟会長</t>
  </si>
  <si>
    <t>学　　校　　名</t>
  </si>
  <si>
    <t xml:space="preserve"> 平成　　　年　　　月　　　日 </t>
  </si>
  <si>
    <t>　※ 申込み後は選手及び選手の背番号 （1～20番） の変更は認められないので注意すること。</t>
  </si>
  <si>
    <r>
      <t xml:space="preserve">　※ マネージャーは当該中学校の職員か生徒とする。                                                    </t>
    </r>
    <r>
      <rPr>
        <sz val="1"/>
        <rFont val="ＭＳ Ｐ明朝"/>
        <family val="1"/>
      </rPr>
      <t>.</t>
    </r>
  </si>
  <si>
    <r>
      <t xml:space="preserve">　※ 記入は必ず黒か青のペンで行い、修正液を用いたまま提出しないこと。（コピー可）         </t>
    </r>
    <r>
      <rPr>
        <sz val="1"/>
        <rFont val="ＭＳ Ｐ明朝"/>
        <family val="1"/>
      </rPr>
      <t>.</t>
    </r>
  </si>
  <si>
    <r>
      <t xml:space="preserve">　上記の通り大会の参加を申し込みます。                     </t>
    </r>
    <r>
      <rPr>
        <sz val="1"/>
        <rFont val="ＭＳ Ｐ明朝"/>
        <family val="1"/>
      </rPr>
      <t>.</t>
    </r>
  </si>
  <si>
    <r>
      <t xml:space="preserve">　上記の中学校チームは本地区の代表として推薦いたします。   </t>
    </r>
    <r>
      <rPr>
        <sz val="1"/>
        <rFont val="ＭＳ Ｐ明朝"/>
        <family val="1"/>
      </rPr>
      <t>.</t>
    </r>
  </si>
  <si>
    <t>学校電話番号</t>
  </si>
  <si>
    <t>男子打ち込み名簿</t>
  </si>
  <si>
    <t>女子打ち込み名簿</t>
  </si>
  <si>
    <t>　①「最初に入力」の欄に、必要事項を入力して下さい。</t>
  </si>
  <si>
    <t>市町村まで</t>
  </si>
  <si>
    <t>校名だけ</t>
  </si>
  <si>
    <t>数字だけ</t>
  </si>
  <si>
    <t xml:space="preserve">年度（平成） </t>
  </si>
  <si>
    <t>地区総体順位</t>
  </si>
  <si>
    <t>県総体申し込み用</t>
  </si>
  <si>
    <t>男子</t>
  </si>
  <si>
    <t>女子</t>
  </si>
  <si>
    <t>緊急連絡先（監督の携帯）</t>
  </si>
  <si>
    <t>↓最初に入力↓</t>
  </si>
  <si>
    <r>
      <t>３．</t>
    </r>
    <r>
      <rPr>
        <b/>
        <sz val="11"/>
        <color indexed="10"/>
        <rFont val="ＭＳ Ｐゴシック"/>
        <family val="3"/>
      </rPr>
      <t>先生方の入力は「選手名簿（打ち込み）」のシートだけです。</t>
    </r>
    <r>
      <rPr>
        <sz val="11"/>
        <rFont val="ＭＳ Ｐゴシック"/>
        <family val="3"/>
      </rPr>
      <t>選手名簿のシートに必要事項を入力することにより、自動的に提出用申し込み用紙</t>
    </r>
  </si>
  <si>
    <t xml:space="preserve">    あとは印刷した申込用紙に公印を押し、地区大会・協会主催の県大会は監督会で、地区総体は各学校の担当の先生に提出して下さい。</t>
  </si>
  <si>
    <r>
      <t>　　（校長先生から公印をもらう用紙）が出来上がります。必要な用紙を印刷し、</t>
    </r>
    <r>
      <rPr>
        <b/>
        <sz val="11"/>
        <color indexed="10"/>
        <rFont val="ＭＳ Ｐゴシック"/>
        <family val="3"/>
      </rPr>
      <t>公印を押して</t>
    </r>
    <r>
      <rPr>
        <sz val="11"/>
        <rFont val="ＭＳ Ｐゴシック"/>
        <family val="3"/>
      </rPr>
      <t>提出して下さい。</t>
    </r>
  </si>
  <si>
    <t>　※メールアドレスは、緊急に連絡が必要な場合、ファイルを早急に送信しないといけない場合に使用します。</t>
  </si>
  <si>
    <t>　はじめに、このファイルは各学校の顧問の先生方の申し込み手順の簡略化と、プログラムを作成する先生方の作業の簡素化のため作成したものです。</t>
  </si>
  <si>
    <t>ぜひ賛同いただき、メールでの借受付に協力してください。　また、パソコンの操作が苦手な先生方は従来どおりＦＡＸでもかまいません。</t>
  </si>
  <si>
    <t xml:space="preserve">     など、急を要する連絡にのみ使用します。</t>
  </si>
  <si>
    <t>　※緊急連絡先は、天災や事故による会場や試合時間の急な変更</t>
  </si>
  <si>
    <t>　④選手の情報入力は、背番号は若い順、学年は数字のみ、身長</t>
  </si>
  <si>
    <t xml:space="preserve">     は小数点以下切り捨て、出身小は学校名だけ入力してください。</t>
  </si>
  <si>
    <r>
      <t xml:space="preserve">　上記の通り大会の参加を申し込みます。                </t>
    </r>
    <r>
      <rPr>
        <sz val="1"/>
        <rFont val="ＭＳ Ｐ明朝"/>
        <family val="1"/>
      </rPr>
      <t>.</t>
    </r>
  </si>
  <si>
    <t>　※背番号は番号の若い方から順に記入すること。（主将の背番号には○を付ける）</t>
  </si>
  <si>
    <r>
      <t xml:space="preserve"> </t>
    </r>
    <r>
      <rPr>
        <sz val="11"/>
        <rFont val="ＭＳ Ｐゴシック"/>
        <family val="3"/>
      </rPr>
      <t xml:space="preserve">    には左利きは「左」、ゴールキーパーは「ＧＫ」と入力する。</t>
    </r>
  </si>
  <si>
    <t>　※ 主将の背番号には○を付ける。備考欄は左利きに「左」、ｺﾞｰﾙｷｰﾊﾟｰに「ＧＫ」と記入すること。</t>
  </si>
  <si>
    <t>　※備考欄は左利きに「左」、両利きには「両」、ゴールキーパーに「ＧＫ」と記入すること。</t>
  </si>
  <si>
    <t>ＣＰ</t>
  </si>
  <si>
    <t>GK</t>
  </si>
  <si>
    <t>大会によって登録人数が１５名と２０名に分かれます。確認をしてから打ち込んで下さい。</t>
  </si>
  <si>
    <t>１５名登録はここまで→</t>
  </si>
  <si>
    <t>２０名→</t>
  </si>
  <si>
    <t>№</t>
  </si>
  <si>
    <t>選　手　名</t>
  </si>
  <si>
    <t>カテゴリー選択</t>
  </si>
  <si>
    <t xml:space="preserve"> 地区大会等</t>
  </si>
  <si>
    <r>
      <t xml:space="preserve">メンバー表
</t>
    </r>
    <r>
      <rPr>
        <sz val="10"/>
        <rFont val="ＭＳ Ｐゴシック"/>
        <family val="3"/>
      </rPr>
      <t xml:space="preserve">（前の試合のハーフタイムに提出）
</t>
    </r>
    <r>
      <rPr>
        <sz val="9"/>
        <rFont val="ＭＳ Ｐゴシック"/>
        <family val="3"/>
      </rPr>
      <t>※16名になるようﾒﾝﾊﾞｰ以外は線で消す</t>
    </r>
  </si>
  <si>
    <t>№</t>
  </si>
  <si>
    <t>浦添西</t>
  </si>
  <si>
    <t>沖大附</t>
  </si>
  <si>
    <t>６．メールにデータを添付して、大会要項に書いてある送信先に送信したら借り受け付け終了です。</t>
  </si>
  <si>
    <r>
      <t>５．全部終わりましたらすぐに保存してください。</t>
    </r>
    <r>
      <rPr>
        <b/>
        <sz val="11"/>
        <color indexed="10"/>
        <rFont val="ＭＳ Ｐゴシック"/>
        <family val="3"/>
      </rPr>
      <t>必ず保存後には確認</t>
    </r>
    <r>
      <rPr>
        <sz val="11"/>
        <rFont val="ＭＳ Ｐゴシック"/>
        <family val="3"/>
      </rPr>
      <t>をしてください。</t>
    </r>
  </si>
  <si>
    <t>　※右下の「カテゴリー選択」は、県大会なら「県大会等」の「代表のみの大会」に、地区大会なら「地区大会等」の「代表」か「１年」にチェックして下さい。</t>
  </si>
  <si>
    <t>４．それでは名簿の入力方法です。</t>
  </si>
  <si>
    <t>１．画面下のシートを確認ください。注意事項、選手名簿、協会大会・地区大会、地区総体、県総体、男女メンバー表の８つのシートがあります。</t>
  </si>
  <si>
    <r>
      <t>２．このファイルに男女両方のデータを打ち込めるようになってます。顧問が男女別でも、</t>
    </r>
    <r>
      <rPr>
        <b/>
        <sz val="11"/>
        <color indexed="10"/>
        <rFont val="ＭＳ Ｐゴシック"/>
        <family val="3"/>
      </rPr>
      <t>できるだけ１つのファイルに男女まとめて提出してください。</t>
    </r>
  </si>
  <si>
    <r>
      <t xml:space="preserve">  ⑤</t>
    </r>
    <r>
      <rPr>
        <b/>
        <sz val="11"/>
        <color indexed="10"/>
        <rFont val="ＭＳ Ｐゴシック"/>
        <family val="3"/>
      </rPr>
      <t>主将（キャプテン）は、背番号を丸数字</t>
    </r>
    <r>
      <rPr>
        <sz val="11"/>
        <rFont val="ＭＳ Ｐゴシック"/>
        <family val="3"/>
      </rPr>
      <t>で入力。また、備考欄</t>
    </r>
  </si>
  <si>
    <r>
      <t>　　（</t>
    </r>
    <r>
      <rPr>
        <b/>
        <sz val="11"/>
        <color indexed="10"/>
        <rFont val="ＭＳ Ｐゴシック"/>
        <family val="3"/>
      </rPr>
      <t>ファイル名</t>
    </r>
    <r>
      <rPr>
        <sz val="11"/>
        <rFont val="ＭＳ Ｐゴシック"/>
        <family val="3"/>
      </rPr>
      <t>は、代表のみの大会は</t>
    </r>
    <r>
      <rPr>
        <b/>
        <sz val="11"/>
        <color indexed="10"/>
        <rFont val="ＭＳ Ｐゴシック"/>
        <family val="3"/>
      </rPr>
      <t>「H○○　○○○中」</t>
    </r>
    <r>
      <rPr>
        <sz val="11"/>
        <rFont val="ＭＳ Ｐゴシック"/>
        <family val="3"/>
      </rPr>
      <t>、１年・代表の部がある大会は</t>
    </r>
    <r>
      <rPr>
        <b/>
        <sz val="11"/>
        <color indexed="10"/>
        <rFont val="ＭＳ Ｐゴシック"/>
        <family val="3"/>
      </rPr>
      <t>「H○○　○○○中代表」「H○○　○○○中１年」</t>
    </r>
    <r>
      <rPr>
        <sz val="11"/>
        <rFont val="ＭＳ Ｐゴシック"/>
        <family val="3"/>
      </rPr>
      <t>とする。）</t>
    </r>
  </si>
  <si>
    <t>ＣＰ１</t>
  </si>
  <si>
    <t>ＣＰ２</t>
  </si>
  <si>
    <t>　</t>
  </si>
  <si>
    <t>出身小</t>
  </si>
  <si>
    <t>年</t>
  </si>
  <si>
    <t>小</t>
  </si>
  <si>
    <t>ｃｍ</t>
  </si>
  <si>
    <t>地区</t>
  </si>
  <si>
    <t>位</t>
  </si>
  <si>
    <t>監督</t>
  </si>
  <si>
    <t>チーム役員</t>
  </si>
  <si>
    <t>ユニフォーム</t>
  </si>
  <si>
    <t>ＣＰ①</t>
  </si>
  <si>
    <t>ＣＰ②</t>
  </si>
  <si>
    <t>ＧＫ①</t>
  </si>
  <si>
    <t>ＧＫ②</t>
  </si>
  <si>
    <t>ｃｍ</t>
  </si>
  <si>
    <t>ｃｍ</t>
  </si>
  <si>
    <t>役員</t>
  </si>
  <si>
    <t>※セルの幅や高さは変更しないようにしてください。</t>
  </si>
  <si>
    <t>※顔写真はできるだけ枠内に収まるようにトリミングして貼り付けてください。</t>
  </si>
  <si>
    <t>※特に縦は絶対にはみ出ないように調整してください。</t>
  </si>
  <si>
    <t>役員氏名</t>
  </si>
  <si>
    <t>役　員　 名</t>
  </si>
  <si>
    <t>役　員　名</t>
  </si>
  <si>
    <t>監　督　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</si>
</sst>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quot;  &quot;e&quot;  年  &quot;m&quot;  月  &quot;d&quot;  日&quot;"/>
    <numFmt numFmtId="178" formatCode="[$-411]ggg&quot;  &quot;e&quot; 年  &quot;m&quot; 月  &quot;d&quot; 日&quot;"/>
    <numFmt numFmtId="179" formatCode="[$-411]ggg&quot;  &quot;e&quot; 年    &quot;m&quot; 月  &quot;d&quot; 日&quot;"/>
    <numFmt numFmtId="180" formatCode="[$-411]ggg&quot;  &quot;e&quot; 年   &quot;m&quot; 月  &quot;d&quot; 日&quot;"/>
    <numFmt numFmtId="181" formatCode="[$-411]ggg&quot;   &quot;e&quot; 年   &quot;m&quot; 月  &quot;d&quot; 日&quot;"/>
    <numFmt numFmtId="182" formatCode="[$-411]ggg&quot;   &quot;e&quot; 年    &quot;m&quot; 月   &quot;d&quot; 日&quot;"/>
    <numFmt numFmtId="183" formatCode="[$-411]ggg&quot;   &quot;e&quot; 年   &quot;m&quot; 月   &quot;d&quot; 日&quot;"/>
    <numFmt numFmtId="184" formatCode="[$-411]ggg&quot;  &quot;e&quot; 年   &quot;m&quot; 月   &quot;d&quot; 日&quot;"/>
    <numFmt numFmtId="185" formatCode="[$-411]&quot;  &quot;ggg&quot;  &quot;e&quot; 年   &quot;m&quot; 月  &quot;d&quot; 日&quot;"/>
    <numFmt numFmtId="186" formatCode="[$-411]&quot; &quot;ggg&quot;  &quot;e&quot; 年   &quot;m&quot; 月  &quot;d&quot; 日 &quot;"/>
    <numFmt numFmtId="187" formatCode="[$-411]ggge&quot;年&quot;m&quot;月&quot;d&quot;日&quot;;@"/>
  </numFmts>
  <fonts count="71">
    <font>
      <sz val="11"/>
      <name val="ＭＳ Ｐゴシック"/>
      <family val="3"/>
    </font>
    <font>
      <sz val="6"/>
      <name val="ＭＳ Ｐゴシック"/>
      <family val="3"/>
    </font>
    <font>
      <sz val="10"/>
      <name val="ＭＳ Ｐゴシック"/>
      <family val="3"/>
    </font>
    <font>
      <b/>
      <sz val="14"/>
      <name val="ＭＳ Ｐゴシック"/>
      <family val="3"/>
    </font>
    <font>
      <i/>
      <sz val="20"/>
      <name val="ＭＳ Ｐゴシック"/>
      <family val="3"/>
    </font>
    <font>
      <sz val="14"/>
      <name val="ＭＳ Ｐゴシック"/>
      <family val="3"/>
    </font>
    <font>
      <sz val="12"/>
      <name val="ＭＳ Ｐゴシック"/>
      <family val="3"/>
    </font>
    <font>
      <u val="single"/>
      <sz val="11"/>
      <color indexed="12"/>
      <name val="ＭＳ Ｐゴシック"/>
      <family val="3"/>
    </font>
    <font>
      <b/>
      <i/>
      <sz val="18"/>
      <name val="ＭＳ Ｐゴシック"/>
      <family val="3"/>
    </font>
    <font>
      <u val="single"/>
      <sz val="11"/>
      <color indexed="36"/>
      <name val="ＭＳ Ｐゴシック"/>
      <family val="3"/>
    </font>
    <font>
      <b/>
      <sz val="9"/>
      <name val="ＭＳ Ｐゴシック"/>
      <family val="3"/>
    </font>
    <font>
      <b/>
      <sz val="11"/>
      <color indexed="10"/>
      <name val="ＭＳ Ｐゴシック"/>
      <family val="3"/>
    </font>
    <font>
      <sz val="11"/>
      <name val="ＭＳ Ｐ明朝"/>
      <family val="1"/>
    </font>
    <font>
      <sz val="14"/>
      <name val="ＭＳ Ｐ明朝"/>
      <family val="1"/>
    </font>
    <font>
      <u val="single"/>
      <sz val="11"/>
      <name val="ＭＳ Ｐ明朝"/>
      <family val="1"/>
    </font>
    <font>
      <b/>
      <sz val="20"/>
      <color indexed="9"/>
      <name val="ＭＳ Ｐゴシック"/>
      <family val="3"/>
    </font>
    <font>
      <b/>
      <sz val="20"/>
      <color indexed="12"/>
      <name val="ＭＳ Ｐゴシック"/>
      <family val="3"/>
    </font>
    <font>
      <sz val="9"/>
      <name val="ＭＳ Ｐ明朝"/>
      <family val="1"/>
    </font>
    <font>
      <b/>
      <sz val="14"/>
      <name val="ＭＳ Ｐ明朝"/>
      <family val="1"/>
    </font>
    <font>
      <sz val="1"/>
      <name val="ＭＳ Ｐ明朝"/>
      <family val="1"/>
    </font>
    <font>
      <i/>
      <sz val="12"/>
      <name val="ＭＳ Ｐ明朝"/>
      <family val="1"/>
    </font>
    <font>
      <sz val="18"/>
      <name val="ＭＳ Ｐ明朝"/>
      <family val="1"/>
    </font>
    <font>
      <sz val="13"/>
      <name val="ＭＳ Ｐゴシック"/>
      <family val="3"/>
    </font>
    <font>
      <sz val="24"/>
      <color indexed="43"/>
      <name val="ＭＳ Ｐゴシック"/>
      <family val="3"/>
    </font>
    <font>
      <sz val="18"/>
      <name val="ＭＳ Ｐゴシック"/>
      <family val="3"/>
    </font>
    <font>
      <b/>
      <sz val="20"/>
      <color indexed="14"/>
      <name val="ＭＳ Ｐゴシック"/>
      <family val="3"/>
    </font>
    <font>
      <b/>
      <sz val="22"/>
      <color indexed="10"/>
      <name val="ＭＳ Ｐゴシック"/>
      <family val="3"/>
    </font>
    <font>
      <sz val="9"/>
      <name val="MS UI Gothic"/>
      <family val="3"/>
    </font>
    <font>
      <sz val="12"/>
      <color indexed="9"/>
      <name val="ＭＳ Ｐゴシック"/>
      <family val="3"/>
    </font>
    <font>
      <sz val="9"/>
      <name val="ＭＳ Ｐゴシック"/>
      <family val="3"/>
    </font>
    <font>
      <b/>
      <sz val="9"/>
      <color indexed="10"/>
      <name val="ＭＳ Ｐゴシック"/>
      <family val="3"/>
    </font>
    <font>
      <b/>
      <sz val="9"/>
      <color indexed="62"/>
      <name val="ＭＳ Ｐゴシック"/>
      <family val="3"/>
    </font>
    <font>
      <sz val="8"/>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9"/>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thin"/>
      <bottom style="thin"/>
    </border>
    <border>
      <left style="thin"/>
      <right style="medium"/>
      <top style="thin"/>
      <bottom>
        <color indexed="63"/>
      </bottom>
    </border>
    <border>
      <left style="medium"/>
      <right style="thin"/>
      <top style="thin"/>
      <bottom style="medium"/>
    </border>
    <border>
      <left style="thin"/>
      <right>
        <color indexed="63"/>
      </right>
      <top style="thin"/>
      <bottom style="dashed"/>
    </border>
    <border>
      <left style="thin"/>
      <right>
        <color indexed="63"/>
      </right>
      <top style="dashed"/>
      <bottom style="dashed"/>
    </border>
    <border>
      <left style="thin"/>
      <right>
        <color indexed="63"/>
      </right>
      <top style="dashed"/>
      <bottom style="thin"/>
    </border>
    <border>
      <left>
        <color indexed="63"/>
      </left>
      <right style="medium"/>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medium"/>
      <right style="thin"/>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color indexed="63"/>
      </left>
      <right style="thin"/>
      <top style="thin"/>
      <bottom>
        <color indexed="63"/>
      </bottom>
    </border>
    <border>
      <left>
        <color indexed="63"/>
      </left>
      <right>
        <color indexed="63"/>
      </right>
      <top style="medium"/>
      <bottom style="medium"/>
    </border>
    <border>
      <left style="medium"/>
      <right style="medium"/>
      <top>
        <color indexed="63"/>
      </top>
      <bottom>
        <color indexed="63"/>
      </bottom>
    </border>
    <border>
      <left style="medium"/>
      <right style="thin"/>
      <top style="thin"/>
      <bottom>
        <color indexed="63"/>
      </bottom>
    </border>
    <border>
      <left>
        <color indexed="63"/>
      </left>
      <right style="medium"/>
      <top style="thin"/>
      <bottom style="medium"/>
    </border>
    <border>
      <left style="thin"/>
      <right>
        <color indexed="63"/>
      </right>
      <top style="thin"/>
      <bottom style="medium"/>
    </border>
    <border>
      <left style="thin"/>
      <right style="medium"/>
      <top>
        <color indexed="63"/>
      </top>
      <bottom>
        <color indexed="63"/>
      </bottom>
    </border>
    <border>
      <left>
        <color indexed="63"/>
      </left>
      <right style="medium"/>
      <top style="medium">
        <color indexed="10"/>
      </top>
      <bottom>
        <color indexed="63"/>
      </bottom>
    </border>
    <border>
      <left>
        <color indexed="63"/>
      </left>
      <right>
        <color indexed="63"/>
      </right>
      <top style="medium">
        <color indexed="10"/>
      </top>
      <bottom>
        <color indexed="63"/>
      </bottom>
    </border>
    <border>
      <left style="thin"/>
      <right style="medium"/>
      <top>
        <color indexed="63"/>
      </top>
      <bottom style="thin"/>
    </border>
    <border>
      <left style="medium"/>
      <right style="medium"/>
      <top style="medium"/>
      <bottom style="thin"/>
    </border>
    <border>
      <left style="medium"/>
      <right style="medium"/>
      <top style="thin"/>
      <bottom>
        <color indexed="63"/>
      </bottom>
    </border>
    <border>
      <left style="medium"/>
      <right style="medium"/>
      <top style="thin"/>
      <bottom style="mediu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dashed"/>
      <bottom style="dashed"/>
    </border>
    <border>
      <left>
        <color indexed="63"/>
      </left>
      <right style="medium"/>
      <top style="dashed"/>
      <bottom style="dashed"/>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style="dashed"/>
    </border>
    <border>
      <left>
        <color indexed="63"/>
      </left>
      <right style="medium"/>
      <top style="thin"/>
      <bottom style="dashed"/>
    </border>
    <border>
      <left>
        <color indexed="63"/>
      </left>
      <right style="medium"/>
      <top>
        <color indexed="63"/>
      </top>
      <bottom style="medium">
        <color indexed="10"/>
      </bottom>
    </border>
    <border>
      <left>
        <color indexed="63"/>
      </left>
      <right>
        <color indexed="63"/>
      </right>
      <top>
        <color indexed="63"/>
      </top>
      <bottom style="medium">
        <color indexed="10"/>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color indexed="63"/>
      </right>
      <top>
        <color indexed="63"/>
      </top>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medium"/>
    </border>
    <border>
      <left>
        <color indexed="63"/>
      </left>
      <right style="medium"/>
      <top style="medium"/>
      <bottom style="medium"/>
    </border>
    <border>
      <left style="thin"/>
      <right style="thin"/>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9" fillId="0" borderId="0" applyNumberFormat="0" applyFill="0" applyBorder="0" applyAlignment="0" applyProtection="0"/>
    <xf numFmtId="0" fontId="69" fillId="32" borderId="0" applyNumberFormat="0" applyBorder="0" applyAlignment="0" applyProtection="0"/>
  </cellStyleXfs>
  <cellXfs count="339">
    <xf numFmtId="0" fontId="0" fillId="0" borderId="0" xfId="0" applyAlignment="1">
      <alignment/>
    </xf>
    <xf numFmtId="0" fontId="0" fillId="33" borderId="0" xfId="0" applyFill="1" applyAlignment="1">
      <alignment/>
    </xf>
    <xf numFmtId="0" fontId="0" fillId="0" borderId="0" xfId="0" applyFill="1" applyAlignment="1">
      <alignment/>
    </xf>
    <xf numFmtId="0" fontId="0" fillId="34" borderId="0" xfId="0" applyFill="1" applyAlignment="1" applyProtection="1">
      <alignment vertical="center"/>
      <protection/>
    </xf>
    <xf numFmtId="0" fontId="0" fillId="0" borderId="0" xfId="0" applyAlignment="1" applyProtection="1">
      <alignment vertical="center"/>
      <protection/>
    </xf>
    <xf numFmtId="0" fontId="0" fillId="34" borderId="0" xfId="0" applyFill="1" applyBorder="1" applyAlignment="1" applyProtection="1">
      <alignment horizontal="center" vertical="center"/>
      <protection/>
    </xf>
    <xf numFmtId="0" fontId="4" fillId="35" borderId="0" xfId="0" applyFont="1" applyFill="1" applyAlignment="1">
      <alignment horizontal="center"/>
    </xf>
    <xf numFmtId="0" fontId="4" fillId="35" borderId="0" xfId="0" applyFont="1" applyFill="1" applyAlignment="1">
      <alignment horizontal="left"/>
    </xf>
    <xf numFmtId="0" fontId="0" fillId="35" borderId="10" xfId="0" applyFill="1" applyBorder="1" applyAlignment="1">
      <alignment horizontal="center" vertical="center"/>
    </xf>
    <xf numFmtId="0" fontId="0" fillId="35" borderId="11" xfId="0" applyFill="1" applyBorder="1" applyAlignment="1">
      <alignment horizontal="center" vertical="center"/>
    </xf>
    <xf numFmtId="0" fontId="0" fillId="35" borderId="12" xfId="0" applyFill="1" applyBorder="1" applyAlignment="1">
      <alignment horizontal="center" vertical="center"/>
    </xf>
    <xf numFmtId="0" fontId="5" fillId="35" borderId="12" xfId="0" applyFont="1" applyFill="1" applyBorder="1" applyAlignment="1">
      <alignment horizontal="center" vertical="center"/>
    </xf>
    <xf numFmtId="0" fontId="0" fillId="35" borderId="13" xfId="0" applyFill="1" applyBorder="1" applyAlignment="1">
      <alignment horizontal="center" vertical="center"/>
    </xf>
    <xf numFmtId="0" fontId="0" fillId="35" borderId="14" xfId="0" applyFill="1" applyBorder="1" applyAlignment="1">
      <alignment horizontal="center" vertical="center"/>
    </xf>
    <xf numFmtId="0" fontId="0" fillId="35" borderId="15" xfId="0" applyFill="1" applyBorder="1" applyAlignment="1">
      <alignment horizontal="center"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5" fillId="35" borderId="15" xfId="0" applyFont="1" applyFill="1" applyBorder="1" applyAlignment="1">
      <alignment horizontal="center" vertical="center"/>
    </xf>
    <xf numFmtId="0" fontId="0" fillId="35" borderId="0" xfId="0" applyFill="1" applyAlignment="1">
      <alignment/>
    </xf>
    <xf numFmtId="0" fontId="0" fillId="35" borderId="16" xfId="0" applyFill="1" applyBorder="1" applyAlignment="1">
      <alignment horizontal="center" vertical="center"/>
    </xf>
    <xf numFmtId="0" fontId="5" fillId="35" borderId="17"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19" xfId="0" applyFont="1" applyFill="1" applyBorder="1" applyAlignment="1">
      <alignment horizontal="center" vertical="center"/>
    </xf>
    <xf numFmtId="0" fontId="6" fillId="35" borderId="0" xfId="0" applyFont="1" applyFill="1" applyAlignment="1">
      <alignment horizontal="center"/>
    </xf>
    <xf numFmtId="0" fontId="6" fillId="35" borderId="0" xfId="0" applyFont="1" applyFill="1" applyAlignment="1">
      <alignment/>
    </xf>
    <xf numFmtId="0" fontId="4" fillId="35" borderId="0" xfId="0" applyFont="1" applyFill="1" applyBorder="1" applyAlignment="1">
      <alignment horizontal="center"/>
    </xf>
    <xf numFmtId="0" fontId="3" fillId="35" borderId="0" xfId="0" applyFont="1" applyFill="1" applyBorder="1" applyAlignment="1">
      <alignment horizontal="center" vertical="center"/>
    </xf>
    <xf numFmtId="0" fontId="0" fillId="35" borderId="0" xfId="0" applyFill="1" applyBorder="1" applyAlignment="1">
      <alignment horizontal="center" vertical="center"/>
    </xf>
    <xf numFmtId="0" fontId="5" fillId="35" borderId="0" xfId="0" applyFont="1" applyFill="1" applyBorder="1" applyAlignment="1">
      <alignment horizontal="center" vertical="center"/>
    </xf>
    <xf numFmtId="0" fontId="0" fillId="35" borderId="0" xfId="0" applyFill="1" applyBorder="1" applyAlignment="1">
      <alignment/>
    </xf>
    <xf numFmtId="0" fontId="6" fillId="35" borderId="0" xfId="0" applyFont="1" applyFill="1" applyBorder="1" applyAlignment="1">
      <alignment horizontal="center"/>
    </xf>
    <xf numFmtId="0" fontId="4" fillId="33" borderId="0" xfId="0" applyFont="1" applyFill="1" applyAlignment="1">
      <alignment horizontal="left"/>
    </xf>
    <xf numFmtId="0" fontId="4" fillId="33" borderId="0" xfId="0" applyFont="1" applyFill="1" applyBorder="1" applyAlignment="1">
      <alignment horizontal="center"/>
    </xf>
    <xf numFmtId="0" fontId="3" fillId="33" borderId="0" xfId="0" applyFont="1" applyFill="1" applyBorder="1" applyAlignment="1">
      <alignment horizontal="center" vertical="center"/>
    </xf>
    <xf numFmtId="0" fontId="0" fillId="33" borderId="0" xfId="0" applyFill="1" applyBorder="1" applyAlignment="1">
      <alignment horizontal="center" vertical="center"/>
    </xf>
    <xf numFmtId="0" fontId="5" fillId="33" borderId="0" xfId="0" applyFont="1" applyFill="1" applyBorder="1" applyAlignment="1">
      <alignment horizontal="center" vertical="center"/>
    </xf>
    <xf numFmtId="0" fontId="0" fillId="33" borderId="0" xfId="0" applyFill="1" applyBorder="1" applyAlignment="1">
      <alignment/>
    </xf>
    <xf numFmtId="0" fontId="6" fillId="33" borderId="0" xfId="0" applyFont="1" applyFill="1" applyAlignment="1">
      <alignment horizontal="center"/>
    </xf>
    <xf numFmtId="0" fontId="6" fillId="33" borderId="0" xfId="0" applyFont="1" applyFill="1" applyBorder="1" applyAlignment="1">
      <alignment horizontal="center"/>
    </xf>
    <xf numFmtId="0" fontId="4" fillId="33" borderId="0" xfId="0" applyFont="1" applyFill="1" applyAlignment="1">
      <alignment horizontal="center"/>
    </xf>
    <xf numFmtId="0" fontId="0" fillId="34" borderId="0" xfId="0" applyFill="1" applyAlignment="1" applyProtection="1">
      <alignment vertical="center"/>
      <protection hidden="1"/>
    </xf>
    <xf numFmtId="0" fontId="2" fillId="35" borderId="17" xfId="0" applyFont="1" applyFill="1" applyBorder="1" applyAlignment="1" applyProtection="1">
      <alignment horizontal="center" vertical="center"/>
      <protection/>
    </xf>
    <xf numFmtId="0" fontId="2" fillId="35" borderId="20" xfId="0" applyFont="1" applyFill="1" applyBorder="1" applyAlignment="1" applyProtection="1">
      <alignment horizontal="center" vertical="center"/>
      <protection/>
    </xf>
    <xf numFmtId="0" fontId="2" fillId="35" borderId="21" xfId="0" applyFont="1" applyFill="1" applyBorder="1" applyAlignment="1" applyProtection="1">
      <alignment horizontal="center" vertical="center"/>
      <protection/>
    </xf>
    <xf numFmtId="0" fontId="0" fillId="35" borderId="12" xfId="0" applyFill="1" applyBorder="1" applyAlignment="1" applyProtection="1">
      <alignment horizontal="center" vertical="center"/>
      <protection locked="0"/>
    </xf>
    <xf numFmtId="0" fontId="2" fillId="35" borderId="22" xfId="0" applyFont="1" applyFill="1" applyBorder="1" applyAlignment="1" applyProtection="1">
      <alignment horizontal="center" vertical="center"/>
      <protection/>
    </xf>
    <xf numFmtId="0" fontId="0" fillId="35" borderId="12" xfId="0" applyFill="1" applyBorder="1" applyAlignment="1" applyProtection="1">
      <alignment horizontal="center" vertical="center"/>
      <protection/>
    </xf>
    <xf numFmtId="0" fontId="2" fillId="35" borderId="12" xfId="0" applyFont="1" applyFill="1" applyBorder="1" applyAlignment="1" applyProtection="1">
      <alignment horizontal="center" vertical="center"/>
      <protection/>
    </xf>
    <xf numFmtId="0" fontId="2" fillId="35" borderId="23" xfId="0" applyFont="1" applyFill="1" applyBorder="1" applyAlignment="1" applyProtection="1">
      <alignment horizontal="center" vertical="center"/>
      <protection/>
    </xf>
    <xf numFmtId="0" fontId="0" fillId="35" borderId="17" xfId="0" applyFill="1" applyBorder="1" applyAlignment="1" applyProtection="1">
      <alignment horizontal="center" vertical="center"/>
      <protection locked="0"/>
    </xf>
    <xf numFmtId="0" fontId="0" fillId="35" borderId="23" xfId="0" applyFill="1" applyBorder="1" applyAlignment="1" applyProtection="1">
      <alignment horizontal="center" vertical="center"/>
      <protection locked="0"/>
    </xf>
    <xf numFmtId="0" fontId="0" fillId="35" borderId="17" xfId="0" applyFill="1" applyBorder="1" applyAlignment="1">
      <alignment horizontal="distributed" vertical="center"/>
    </xf>
    <xf numFmtId="0" fontId="0" fillId="35" borderId="0" xfId="0" applyFill="1" applyBorder="1" applyAlignment="1">
      <alignment horizontal="center"/>
    </xf>
    <xf numFmtId="0" fontId="0" fillId="35" borderId="13" xfId="0" applyFill="1" applyBorder="1" applyAlignment="1" applyProtection="1">
      <alignment horizontal="center" vertical="center"/>
      <protection locked="0"/>
    </xf>
    <xf numFmtId="0" fontId="0" fillId="36" borderId="0" xfId="0" applyFill="1" applyAlignment="1">
      <alignment/>
    </xf>
    <xf numFmtId="0" fontId="0" fillId="35" borderId="24" xfId="0" applyFill="1" applyBorder="1" applyAlignment="1" applyProtection="1">
      <alignment horizontal="center" vertical="center"/>
      <protection locked="0"/>
    </xf>
    <xf numFmtId="0" fontId="0" fillId="35" borderId="18" xfId="0" applyFill="1" applyBorder="1" applyAlignment="1" applyProtection="1">
      <alignment horizontal="center" vertical="center"/>
      <protection locked="0"/>
    </xf>
    <xf numFmtId="0" fontId="12" fillId="0" borderId="0" xfId="0" applyFont="1" applyAlignment="1">
      <alignment vertical="center"/>
    </xf>
    <xf numFmtId="0" fontId="15" fillId="34" borderId="0" xfId="0" applyFont="1" applyFill="1" applyBorder="1" applyAlignment="1" applyProtection="1">
      <alignment horizontal="left" vertical="center" textRotation="255"/>
      <protection hidden="1"/>
    </xf>
    <xf numFmtId="0" fontId="12" fillId="35" borderId="11" xfId="0" applyFont="1" applyFill="1" applyBorder="1" applyAlignment="1">
      <alignment horizontal="center" vertical="center"/>
    </xf>
    <xf numFmtId="0" fontId="12" fillId="35" borderId="14" xfId="0" applyFont="1" applyFill="1" applyBorder="1" applyAlignment="1">
      <alignment horizontal="center" vertical="center"/>
    </xf>
    <xf numFmtId="0" fontId="12" fillId="35" borderId="25" xfId="0" applyFont="1" applyFill="1" applyBorder="1" applyAlignment="1">
      <alignment horizontal="center" vertical="center"/>
    </xf>
    <xf numFmtId="0" fontId="12" fillId="35" borderId="26" xfId="0" applyFont="1" applyFill="1" applyBorder="1" applyAlignment="1">
      <alignment horizontal="center" vertical="center"/>
    </xf>
    <xf numFmtId="49" fontId="20" fillId="35" borderId="27" xfId="0" applyNumberFormat="1" applyFont="1" applyFill="1" applyBorder="1" applyAlignment="1">
      <alignment horizontal="center" vertical="center"/>
    </xf>
    <xf numFmtId="49" fontId="20" fillId="35" borderId="17" xfId="0" applyNumberFormat="1" applyFont="1" applyFill="1" applyBorder="1" applyAlignment="1">
      <alignment horizontal="center" vertical="center"/>
    </xf>
    <xf numFmtId="0" fontId="20" fillId="35" borderId="17" xfId="0" applyFont="1" applyFill="1" applyBorder="1" applyAlignment="1">
      <alignment horizontal="center" vertical="center"/>
    </xf>
    <xf numFmtId="0" fontId="20" fillId="35" borderId="19" xfId="0" applyFont="1" applyFill="1" applyBorder="1" applyAlignment="1">
      <alignment horizontal="center" vertical="center"/>
    </xf>
    <xf numFmtId="0" fontId="12" fillId="35" borderId="0" xfId="0" applyFont="1" applyFill="1" applyBorder="1" applyAlignment="1">
      <alignment/>
    </xf>
    <xf numFmtId="0" fontId="12" fillId="35" borderId="28" xfId="0" applyFont="1" applyFill="1" applyBorder="1" applyAlignment="1">
      <alignment/>
    </xf>
    <xf numFmtId="0" fontId="12" fillId="35" borderId="29" xfId="0" applyFont="1" applyFill="1" applyBorder="1" applyAlignment="1">
      <alignment/>
    </xf>
    <xf numFmtId="185" fontId="12" fillId="35" borderId="0" xfId="0" applyNumberFormat="1" applyFont="1" applyFill="1" applyBorder="1" applyAlignment="1">
      <alignment horizontal="left"/>
    </xf>
    <xf numFmtId="0" fontId="12" fillId="35" borderId="30" xfId="0" applyFont="1" applyFill="1" applyBorder="1" applyAlignment="1">
      <alignment horizontal="center"/>
    </xf>
    <xf numFmtId="0" fontId="14" fillId="35" borderId="0" xfId="0" applyFont="1" applyFill="1" applyBorder="1" applyAlignment="1">
      <alignment/>
    </xf>
    <xf numFmtId="0" fontId="12" fillId="35" borderId="31" xfId="0" applyFont="1" applyFill="1" applyBorder="1" applyAlignment="1">
      <alignment/>
    </xf>
    <xf numFmtId="0" fontId="12" fillId="35" borderId="32" xfId="0" applyFont="1" applyFill="1" applyBorder="1" applyAlignment="1">
      <alignment/>
    </xf>
    <xf numFmtId="0" fontId="12" fillId="35" borderId="33" xfId="0" applyFont="1" applyFill="1" applyBorder="1" applyAlignment="1">
      <alignment/>
    </xf>
    <xf numFmtId="0" fontId="12" fillId="35" borderId="0" xfId="0" applyFont="1" applyFill="1" applyAlignment="1">
      <alignment vertical="center"/>
    </xf>
    <xf numFmtId="0" fontId="12" fillId="33" borderId="0" xfId="0" applyFont="1" applyFill="1" applyAlignment="1">
      <alignment vertical="center"/>
    </xf>
    <xf numFmtId="0" fontId="13" fillId="35" borderId="34" xfId="0" applyFont="1" applyFill="1" applyBorder="1" applyAlignment="1">
      <alignment horizontal="center" vertical="center"/>
    </xf>
    <xf numFmtId="0" fontId="13" fillId="35" borderId="12" xfId="0" applyFont="1" applyFill="1" applyBorder="1" applyAlignment="1">
      <alignment horizontal="center" vertical="center"/>
    </xf>
    <xf numFmtId="0" fontId="13" fillId="35" borderId="14" xfId="0" applyFont="1" applyFill="1" applyBorder="1" applyAlignment="1">
      <alignment horizontal="center" vertical="center"/>
    </xf>
    <xf numFmtId="0" fontId="0" fillId="35" borderId="35" xfId="0" applyFill="1" applyBorder="1" applyAlignment="1" applyProtection="1">
      <alignment horizontal="center" vertical="center"/>
      <protection locked="0"/>
    </xf>
    <xf numFmtId="176" fontId="0" fillId="35" borderId="14" xfId="0" applyNumberFormat="1" applyFill="1" applyBorder="1" applyAlignment="1" applyProtection="1">
      <alignment horizontal="distributed" vertical="center"/>
      <protection/>
    </xf>
    <xf numFmtId="0" fontId="0" fillId="34" borderId="0" xfId="0" applyFill="1" applyBorder="1" applyAlignment="1" applyProtection="1">
      <alignment vertical="center"/>
      <protection/>
    </xf>
    <xf numFmtId="0" fontId="0" fillId="37" borderId="19" xfId="0" applyFill="1" applyBorder="1" applyAlignment="1" applyProtection="1">
      <alignment horizontal="center" vertical="center"/>
      <protection/>
    </xf>
    <xf numFmtId="0" fontId="2" fillId="35" borderId="13" xfId="0" applyFont="1" applyFill="1" applyBorder="1" applyAlignment="1" applyProtection="1">
      <alignment horizontal="center" vertical="center"/>
      <protection/>
    </xf>
    <xf numFmtId="0" fontId="0" fillId="34" borderId="36" xfId="0" applyFill="1" applyBorder="1" applyAlignment="1" applyProtection="1">
      <alignment vertical="center"/>
      <protection/>
    </xf>
    <xf numFmtId="0" fontId="0" fillId="34" borderId="37" xfId="0" applyFill="1" applyBorder="1" applyAlignment="1" applyProtection="1">
      <alignment vertical="center"/>
      <protection/>
    </xf>
    <xf numFmtId="0" fontId="0" fillId="34" borderId="29" xfId="0" applyFill="1" applyBorder="1" applyAlignment="1" applyProtection="1">
      <alignment vertical="center"/>
      <protection/>
    </xf>
    <xf numFmtId="0" fontId="0" fillId="37" borderId="0" xfId="0" applyFill="1" applyAlignment="1" applyProtection="1">
      <alignment horizontal="center" vertical="center"/>
      <protection/>
    </xf>
    <xf numFmtId="0" fontId="0" fillId="37" borderId="38" xfId="0" applyFill="1" applyBorder="1" applyAlignment="1" applyProtection="1">
      <alignment horizontal="center" vertical="center"/>
      <protection/>
    </xf>
    <xf numFmtId="0" fontId="6" fillId="0" borderId="39" xfId="0" applyNumberFormat="1" applyFont="1" applyBorder="1" applyAlignment="1" applyProtection="1">
      <alignment horizontal="center" vertical="center"/>
      <protection locked="0"/>
    </xf>
    <xf numFmtId="0" fontId="6" fillId="0" borderId="40" xfId="0" applyNumberFormat="1"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0" fillId="36" borderId="0" xfId="0" applyFill="1" applyAlignment="1">
      <alignment horizontal="left"/>
    </xf>
    <xf numFmtId="0" fontId="0" fillId="35" borderId="38" xfId="0" applyFill="1" applyBorder="1" applyAlignment="1">
      <alignment horizontal="left"/>
    </xf>
    <xf numFmtId="0" fontId="0" fillId="35" borderId="24" xfId="0" applyFill="1" applyBorder="1" applyAlignment="1">
      <alignment horizontal="left"/>
    </xf>
    <xf numFmtId="0" fontId="0" fillId="35" borderId="18" xfId="0" applyFill="1" applyBorder="1" applyAlignment="1">
      <alignment horizontal="left"/>
    </xf>
    <xf numFmtId="0" fontId="0" fillId="35" borderId="17" xfId="0" applyFill="1" applyBorder="1" applyAlignment="1">
      <alignment horizontal="center" vertical="center"/>
    </xf>
    <xf numFmtId="0" fontId="0" fillId="35" borderId="19" xfId="0" applyFill="1" applyBorder="1" applyAlignment="1">
      <alignment horizontal="center" vertical="center"/>
    </xf>
    <xf numFmtId="0" fontId="0" fillId="35" borderId="41" xfId="0" applyFill="1" applyBorder="1" applyAlignment="1">
      <alignment horizontal="center" vertical="center"/>
    </xf>
    <xf numFmtId="0" fontId="12" fillId="35" borderId="11" xfId="0" applyFont="1" applyFill="1" applyBorder="1" applyAlignment="1">
      <alignment horizontal="center" vertical="center" shrinkToFit="1"/>
    </xf>
    <xf numFmtId="0" fontId="12" fillId="35" borderId="14" xfId="0" applyFont="1" applyFill="1" applyBorder="1" applyAlignment="1">
      <alignment horizontal="center" vertical="center" shrinkToFit="1"/>
    </xf>
    <xf numFmtId="0" fontId="15" fillId="34" borderId="42" xfId="0" applyFont="1" applyFill="1" applyBorder="1" applyAlignment="1" applyProtection="1">
      <alignment horizontal="left" vertical="center" textRotation="255"/>
      <protection hidden="1"/>
    </xf>
    <xf numFmtId="0" fontId="0" fillId="34" borderId="43" xfId="0" applyFill="1" applyBorder="1" applyAlignment="1" applyProtection="1">
      <alignment vertical="center"/>
      <protection/>
    </xf>
    <xf numFmtId="0" fontId="0" fillId="34" borderId="28" xfId="0" applyFill="1" applyBorder="1" applyAlignment="1" applyProtection="1">
      <alignment vertical="center" textRotation="255"/>
      <protection/>
    </xf>
    <xf numFmtId="0" fontId="0" fillId="35" borderId="27" xfId="0" applyFill="1" applyBorder="1" applyAlignment="1">
      <alignment horizontal="center" vertical="center"/>
    </xf>
    <xf numFmtId="0" fontId="0" fillId="35" borderId="34" xfId="0" applyFill="1" applyBorder="1" applyAlignment="1">
      <alignment horizontal="center" vertical="center"/>
    </xf>
    <xf numFmtId="0" fontId="0" fillId="35" borderId="44" xfId="0" applyFill="1" applyBorder="1" applyAlignment="1">
      <alignment horizontal="center" vertical="center"/>
    </xf>
    <xf numFmtId="0" fontId="0" fillId="34" borderId="0" xfId="0" applyFill="1" applyBorder="1" applyAlignment="1">
      <alignment/>
    </xf>
    <xf numFmtId="0" fontId="26" fillId="34" borderId="0" xfId="0" applyFont="1" applyFill="1" applyAlignment="1" applyProtection="1">
      <alignment horizontal="center" vertical="center"/>
      <protection/>
    </xf>
    <xf numFmtId="0" fontId="0" fillId="37" borderId="45" xfId="0" applyFill="1" applyBorder="1" applyAlignment="1" applyProtection="1">
      <alignment horizontal="center" vertical="center" shrinkToFit="1"/>
      <protection/>
    </xf>
    <xf numFmtId="0" fontId="28" fillId="0" borderId="46" xfId="0" applyFont="1" applyBorder="1" applyAlignment="1" applyProtection="1">
      <alignment horizontal="center" vertical="center"/>
      <protection locked="0"/>
    </xf>
    <xf numFmtId="0" fontId="2" fillId="0" borderId="47" xfId="0" applyFont="1" applyBorder="1" applyAlignment="1" applyProtection="1">
      <alignment horizontal="left" vertical="top"/>
      <protection locked="0"/>
    </xf>
    <xf numFmtId="0" fontId="0" fillId="0" borderId="17" xfId="0" applyBorder="1" applyAlignment="1" applyProtection="1">
      <alignment horizontal="center" vertical="center"/>
      <protection locked="0"/>
    </xf>
    <xf numFmtId="0" fontId="0" fillId="0" borderId="12" xfId="0" applyBorder="1" applyAlignment="1" applyProtection="1">
      <alignment horizontal="distributed" vertical="center"/>
      <protection locked="0"/>
    </xf>
    <xf numFmtId="0" fontId="0" fillId="0" borderId="12"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0" fillId="0" borderId="12" xfId="0" applyBorder="1" applyAlignment="1" applyProtection="1">
      <alignment horizontal="center"/>
      <protection locked="0"/>
    </xf>
    <xf numFmtId="0" fontId="0" fillId="35" borderId="48" xfId="0" applyFill="1" applyBorder="1" applyAlignment="1" applyProtection="1">
      <alignment horizontal="center" vertical="center"/>
      <protection locked="0"/>
    </xf>
    <xf numFmtId="0" fontId="0" fillId="35" borderId="12" xfId="0" applyFill="1" applyBorder="1" applyAlignment="1" applyProtection="1">
      <alignment horizontal="distributed" vertical="center"/>
      <protection locked="0"/>
    </xf>
    <xf numFmtId="0" fontId="0" fillId="0" borderId="17" xfId="0" applyBorder="1" applyAlignment="1" applyProtection="1">
      <alignment horizontal="center"/>
      <protection locked="0"/>
    </xf>
    <xf numFmtId="0" fontId="13" fillId="35" borderId="34" xfId="0" applyFont="1" applyFill="1" applyBorder="1" applyAlignment="1">
      <alignment vertical="center"/>
    </xf>
    <xf numFmtId="0" fontId="13" fillId="35" borderId="12" xfId="0" applyFont="1" applyFill="1" applyBorder="1" applyAlignment="1">
      <alignment vertical="center"/>
    </xf>
    <xf numFmtId="0" fontId="13" fillId="35" borderId="14" xfId="0" applyFont="1" applyFill="1" applyBorder="1" applyAlignment="1">
      <alignment vertical="center"/>
    </xf>
    <xf numFmtId="0" fontId="2" fillId="0" borderId="0" xfId="0" applyFont="1" applyAlignment="1">
      <alignment/>
    </xf>
    <xf numFmtId="0" fontId="33" fillId="0" borderId="0" xfId="0" applyFont="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33" fillId="0" borderId="0" xfId="0" applyFont="1" applyAlignment="1">
      <alignment horizontal="center"/>
    </xf>
    <xf numFmtId="0" fontId="0" fillId="0" borderId="50" xfId="0" applyBorder="1" applyAlignment="1">
      <alignment horizontal="center"/>
    </xf>
    <xf numFmtId="0" fontId="0" fillId="0" borderId="0" xfId="0" applyBorder="1" applyAlignment="1">
      <alignment horizontal="center"/>
    </xf>
    <xf numFmtId="0" fontId="33" fillId="0" borderId="30" xfId="0" applyFont="1" applyBorder="1" applyAlignment="1">
      <alignment/>
    </xf>
    <xf numFmtId="0" fontId="33" fillId="0" borderId="0" xfId="0" applyFont="1" applyBorder="1" applyAlignment="1">
      <alignment/>
    </xf>
    <xf numFmtId="0" fontId="0" fillId="0" borderId="30" xfId="0" applyBorder="1" applyAlignment="1">
      <alignment horizontal="center"/>
    </xf>
    <xf numFmtId="0" fontId="33" fillId="0" borderId="30" xfId="0" applyFont="1" applyBorder="1" applyAlignment="1">
      <alignment/>
    </xf>
    <xf numFmtId="0" fontId="0" fillId="0" borderId="0" xfId="0" applyAlignment="1">
      <alignment vertical="center"/>
    </xf>
    <xf numFmtId="0" fontId="0" fillId="0" borderId="0" xfId="0" applyBorder="1" applyAlignment="1">
      <alignment horizontal="center" vertical="center"/>
    </xf>
    <xf numFmtId="0" fontId="0" fillId="0" borderId="52" xfId="0" applyBorder="1" applyAlignment="1">
      <alignment horizontal="center" vertical="center"/>
    </xf>
    <xf numFmtId="0" fontId="2" fillId="0" borderId="53" xfId="0" applyFont="1" applyBorder="1" applyAlignment="1">
      <alignment horizontal="right" vertical="center"/>
    </xf>
    <xf numFmtId="0" fontId="2" fillId="0" borderId="54" xfId="0" applyFont="1" applyBorder="1" applyAlignment="1">
      <alignment vertical="center"/>
    </xf>
    <xf numFmtId="0" fontId="2" fillId="0" borderId="35" xfId="0" applyFont="1" applyBorder="1" applyAlignment="1">
      <alignment vertical="center"/>
    </xf>
    <xf numFmtId="0" fontId="2" fillId="0" borderId="55" xfId="0" applyFont="1" applyBorder="1" applyAlignment="1">
      <alignment vertical="center"/>
    </xf>
    <xf numFmtId="0" fontId="2" fillId="0" borderId="30" xfId="0" applyFont="1" applyBorder="1" applyAlignment="1">
      <alignment vertical="center"/>
    </xf>
    <xf numFmtId="0" fontId="2" fillId="0" borderId="30" xfId="0" applyFont="1" applyBorder="1" applyAlignment="1">
      <alignment horizontal="right" vertical="center" shrinkToFit="1"/>
    </xf>
    <xf numFmtId="0" fontId="32" fillId="0" borderId="56" xfId="0" applyFont="1" applyBorder="1" applyAlignment="1">
      <alignment vertical="center"/>
    </xf>
    <xf numFmtId="0" fontId="0" fillId="0" borderId="0" xfId="0" applyBorder="1" applyAlignment="1">
      <alignment/>
    </xf>
    <xf numFmtId="0" fontId="2" fillId="0" borderId="0" xfId="0" applyFont="1" applyBorder="1" applyAlignment="1">
      <alignment horizontal="center"/>
    </xf>
    <xf numFmtId="0" fontId="0" fillId="36" borderId="0" xfId="0" applyFill="1" applyAlignment="1">
      <alignment/>
    </xf>
    <xf numFmtId="0" fontId="0" fillId="36" borderId="0" xfId="0" applyFill="1" applyAlignment="1">
      <alignment horizontal="left"/>
    </xf>
    <xf numFmtId="0" fontId="0" fillId="35" borderId="21" xfId="0" applyFill="1" applyBorder="1" applyAlignment="1" applyProtection="1">
      <alignment horizontal="center" vertical="center"/>
      <protection locked="0"/>
    </xf>
    <xf numFmtId="0" fontId="0" fillId="35" borderId="57" xfId="0" applyFill="1" applyBorder="1" applyAlignment="1" applyProtection="1">
      <alignment horizontal="center" vertical="center"/>
      <protection locked="0"/>
    </xf>
    <xf numFmtId="0" fontId="0" fillId="35" borderId="58" xfId="0" applyFill="1" applyBorder="1" applyAlignment="1" applyProtection="1">
      <alignment horizontal="center" vertical="center"/>
      <protection locked="0"/>
    </xf>
    <xf numFmtId="0" fontId="3" fillId="35" borderId="59" xfId="0" applyFont="1" applyFill="1" applyBorder="1" applyAlignment="1" applyProtection="1">
      <alignment horizontal="distributed" vertical="center"/>
      <protection/>
    </xf>
    <xf numFmtId="0" fontId="3" fillId="35" borderId="60" xfId="0" applyFont="1" applyFill="1" applyBorder="1" applyAlignment="1" applyProtection="1">
      <alignment horizontal="distributed" vertical="center"/>
      <protection/>
    </xf>
    <xf numFmtId="0" fontId="11" fillId="36" borderId="0" xfId="0" applyFont="1" applyFill="1" applyAlignment="1">
      <alignment/>
    </xf>
    <xf numFmtId="0" fontId="6" fillId="35" borderId="61" xfId="0" applyFont="1" applyFill="1" applyBorder="1" applyAlignment="1" applyProtection="1">
      <alignment horizontal="center" vertical="center"/>
      <protection/>
    </xf>
    <xf numFmtId="0" fontId="6" fillId="35" borderId="62" xfId="0" applyFont="1" applyFill="1" applyBorder="1" applyAlignment="1" applyProtection="1">
      <alignment horizontal="center" vertical="center"/>
      <protection/>
    </xf>
    <xf numFmtId="0" fontId="6" fillId="35" borderId="63" xfId="0" applyFont="1" applyFill="1" applyBorder="1" applyAlignment="1" applyProtection="1">
      <alignment horizontal="center" vertical="center"/>
      <protection/>
    </xf>
    <xf numFmtId="0" fontId="0" fillId="36" borderId="0" xfId="0" applyFont="1" applyFill="1" applyAlignment="1">
      <alignment/>
    </xf>
    <xf numFmtId="0" fontId="0" fillId="34" borderId="28" xfId="0" applyFill="1" applyBorder="1" applyAlignment="1">
      <alignment/>
    </xf>
    <xf numFmtId="0" fontId="0" fillId="35" borderId="22" xfId="0" applyFill="1" applyBorder="1" applyAlignment="1" applyProtection="1">
      <alignment horizontal="center" vertical="center"/>
      <protection locked="0"/>
    </xf>
    <xf numFmtId="0" fontId="0" fillId="35" borderId="64" xfId="0" applyFill="1" applyBorder="1" applyAlignment="1" applyProtection="1">
      <alignment horizontal="center" vertical="center"/>
      <protection locked="0"/>
    </xf>
    <xf numFmtId="0" fontId="0" fillId="35" borderId="65" xfId="0" applyFill="1" applyBorder="1" applyAlignment="1" applyProtection="1">
      <alignment horizontal="center" vertical="center"/>
      <protection locked="0"/>
    </xf>
    <xf numFmtId="0" fontId="24" fillId="36" borderId="0" xfId="0" applyFont="1" applyFill="1" applyAlignment="1">
      <alignment horizontal="center"/>
    </xf>
    <xf numFmtId="0" fontId="0" fillId="35" borderId="20" xfId="0" applyFill="1" applyBorder="1" applyAlignment="1" applyProtection="1">
      <alignment horizontal="center" vertical="center"/>
      <protection locked="0"/>
    </xf>
    <xf numFmtId="0" fontId="0" fillId="35" borderId="66" xfId="0" applyFill="1" applyBorder="1" applyAlignment="1" applyProtection="1">
      <alignment horizontal="center" vertical="center"/>
      <protection locked="0"/>
    </xf>
    <xf numFmtId="0" fontId="0" fillId="35" borderId="67" xfId="0" applyFill="1" applyBorder="1" applyAlignment="1" applyProtection="1">
      <alignment horizontal="center" vertical="center"/>
      <protection locked="0"/>
    </xf>
    <xf numFmtId="0" fontId="0" fillId="34" borderId="0" xfId="0" applyFill="1" applyAlignment="1">
      <alignment/>
    </xf>
    <xf numFmtId="0" fontId="0" fillId="34" borderId="0" xfId="0" applyFill="1" applyBorder="1" applyAlignment="1">
      <alignment/>
    </xf>
    <xf numFmtId="0" fontId="2" fillId="0" borderId="54" xfId="0" applyFont="1" applyBorder="1" applyAlignment="1">
      <alignment horizontal="left" vertical="center" shrinkToFit="1"/>
    </xf>
    <xf numFmtId="0" fontId="2" fillId="0" borderId="12" xfId="0" applyFont="1" applyBorder="1" applyAlignment="1">
      <alignment horizontal="center" vertical="center"/>
    </xf>
    <xf numFmtId="0" fontId="0" fillId="0" borderId="12"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33" fillId="0" borderId="0" xfId="0" applyFont="1" applyAlignment="1">
      <alignment horizontal="right"/>
    </xf>
    <xf numFmtId="0" fontId="26" fillId="34" borderId="0" xfId="0" applyFont="1" applyFill="1" applyAlignment="1" applyProtection="1">
      <alignment horizontal="center" vertical="center"/>
      <protection/>
    </xf>
    <xf numFmtId="0" fontId="11" fillId="34" borderId="28" xfId="0" applyFont="1" applyFill="1" applyBorder="1" applyAlignment="1" applyProtection="1">
      <alignment horizontal="center" vertical="center" textRotation="255"/>
      <protection/>
    </xf>
    <xf numFmtId="0" fontId="11" fillId="34" borderId="68" xfId="0" applyFont="1" applyFill="1" applyBorder="1" applyAlignment="1" applyProtection="1">
      <alignment horizontal="center" vertical="center" textRotation="255"/>
      <protection/>
    </xf>
    <xf numFmtId="0" fontId="11" fillId="34" borderId="28" xfId="0" applyFont="1" applyFill="1" applyBorder="1" applyAlignment="1" applyProtection="1">
      <alignment horizontal="right" vertical="center" textRotation="255"/>
      <protection/>
    </xf>
    <xf numFmtId="0" fontId="11" fillId="34" borderId="68" xfId="0" applyFont="1" applyFill="1" applyBorder="1" applyAlignment="1" applyProtection="1">
      <alignment horizontal="right" vertical="center" textRotation="255"/>
      <protection/>
    </xf>
    <xf numFmtId="0" fontId="11" fillId="34" borderId="0" xfId="0" applyFont="1" applyFill="1" applyBorder="1" applyAlignment="1" applyProtection="1">
      <alignment horizontal="right" vertical="center" textRotation="255"/>
      <protection/>
    </xf>
    <xf numFmtId="0" fontId="11" fillId="34" borderId="69" xfId="0" applyFont="1" applyFill="1" applyBorder="1" applyAlignment="1" applyProtection="1">
      <alignment horizontal="right" vertical="center" textRotation="255"/>
      <protection/>
    </xf>
    <xf numFmtId="0" fontId="25" fillId="34" borderId="32" xfId="0" applyFont="1" applyFill="1" applyBorder="1" applyAlignment="1" applyProtection="1">
      <alignment horizontal="center" vertical="center"/>
      <protection/>
    </xf>
    <xf numFmtId="0" fontId="6" fillId="35" borderId="11" xfId="0" applyFont="1" applyFill="1" applyBorder="1" applyAlignment="1" applyProtection="1">
      <alignment horizontal="center" vertical="center"/>
      <protection/>
    </xf>
    <xf numFmtId="0" fontId="6" fillId="35" borderId="16" xfId="0" applyFont="1" applyFill="1" applyBorder="1" applyAlignment="1" applyProtection="1">
      <alignment horizontal="center" vertical="center"/>
      <protection/>
    </xf>
    <xf numFmtId="0" fontId="0" fillId="37" borderId="70" xfId="0" applyFill="1" applyBorder="1" applyAlignment="1" applyProtection="1">
      <alignment horizontal="center" vertical="center"/>
      <protection/>
    </xf>
    <xf numFmtId="0" fontId="0" fillId="37" borderId="71" xfId="0" applyFill="1" applyBorder="1" applyAlignment="1" applyProtection="1">
      <alignment horizontal="center" vertical="center"/>
      <protection/>
    </xf>
    <xf numFmtId="0" fontId="6" fillId="0" borderId="72" xfId="0" applyFont="1" applyBorder="1" applyAlignment="1" applyProtection="1">
      <alignment horizontal="center"/>
      <protection locked="0"/>
    </xf>
    <xf numFmtId="0" fontId="6" fillId="0" borderId="73" xfId="0" applyFont="1" applyBorder="1" applyAlignment="1" applyProtection="1">
      <alignment horizontal="center"/>
      <protection locked="0"/>
    </xf>
    <xf numFmtId="0" fontId="2" fillId="35" borderId="74" xfId="0" applyFont="1" applyFill="1" applyBorder="1" applyAlignment="1" applyProtection="1">
      <alignment horizontal="right" vertical="top"/>
      <protection/>
    </xf>
    <xf numFmtId="0" fontId="2" fillId="35" borderId="75" xfId="0" applyFont="1" applyFill="1" applyBorder="1" applyAlignment="1" applyProtection="1">
      <alignment horizontal="right" vertical="top"/>
      <protection/>
    </xf>
    <xf numFmtId="0" fontId="2" fillId="35" borderId="76" xfId="0" applyFont="1" applyFill="1" applyBorder="1" applyAlignment="1" applyProtection="1">
      <alignment horizontal="right" vertical="top"/>
      <protection/>
    </xf>
    <xf numFmtId="0" fontId="0" fillId="37" borderId="10"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0" borderId="61"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37" borderId="17" xfId="0" applyFill="1" applyBorder="1" applyAlignment="1" applyProtection="1">
      <alignment horizontal="center" vertical="center"/>
      <protection/>
    </xf>
    <xf numFmtId="0" fontId="0" fillId="37" borderId="12" xfId="0" applyFill="1" applyBorder="1" applyAlignment="1" applyProtection="1">
      <alignment horizontal="center" vertical="center"/>
      <protection/>
    </xf>
    <xf numFmtId="0" fontId="0" fillId="0" borderId="49" xfId="0" applyBorder="1" applyAlignment="1" applyProtection="1">
      <alignment horizontal="center"/>
      <protection locked="0"/>
    </xf>
    <xf numFmtId="0" fontId="0" fillId="0" borderId="50" xfId="0" applyBorder="1" applyAlignment="1" applyProtection="1">
      <alignment horizontal="center"/>
      <protection locked="0"/>
    </xf>
    <xf numFmtId="0" fontId="0" fillId="0" borderId="23" xfId="0" applyBorder="1" applyAlignment="1" applyProtection="1">
      <alignment horizontal="center"/>
      <protection locked="0"/>
    </xf>
    <xf numFmtId="0" fontId="0" fillId="35" borderId="40" xfId="0" applyFill="1" applyBorder="1" applyAlignment="1" applyProtection="1">
      <alignment horizontal="center" vertical="top"/>
      <protection/>
    </xf>
    <xf numFmtId="0" fontId="0" fillId="35" borderId="39" xfId="0" applyFill="1" applyBorder="1" applyAlignment="1" applyProtection="1">
      <alignment horizontal="center" vertical="top"/>
      <protection/>
    </xf>
    <xf numFmtId="0" fontId="6" fillId="0" borderId="40" xfId="0" applyFont="1" applyBorder="1" applyAlignment="1" applyProtection="1">
      <alignment horizontal="center" vertical="center"/>
      <protection locked="0"/>
    </xf>
    <xf numFmtId="0" fontId="6" fillId="0" borderId="75"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0" fillId="37" borderId="19" xfId="0" applyFill="1" applyBorder="1" applyAlignment="1" applyProtection="1">
      <alignment horizontal="center" vertical="center"/>
      <protection/>
    </xf>
    <xf numFmtId="0" fontId="0" fillId="37" borderId="14" xfId="0" applyFill="1" applyBorder="1" applyAlignment="1" applyProtection="1">
      <alignment horizontal="center" vertical="center"/>
      <protection/>
    </xf>
    <xf numFmtId="0" fontId="16" fillId="34" borderId="32" xfId="0" applyFont="1" applyFill="1" applyBorder="1" applyAlignment="1" applyProtection="1">
      <alignment horizontal="center" vertical="center"/>
      <protection/>
    </xf>
    <xf numFmtId="0" fontId="2" fillId="35" borderId="74" xfId="0" applyFont="1" applyFill="1" applyBorder="1" applyAlignment="1" applyProtection="1">
      <alignment horizontal="right" vertical="center"/>
      <protection/>
    </xf>
    <xf numFmtId="0" fontId="2" fillId="35" borderId="75" xfId="0" applyFont="1" applyFill="1" applyBorder="1" applyAlignment="1" applyProtection="1">
      <alignment horizontal="right" vertical="center"/>
      <protection/>
    </xf>
    <xf numFmtId="0" fontId="2" fillId="35" borderId="76" xfId="0" applyFont="1" applyFill="1" applyBorder="1" applyAlignment="1" applyProtection="1">
      <alignment horizontal="right" vertical="center"/>
      <protection/>
    </xf>
    <xf numFmtId="0" fontId="0" fillId="35" borderId="40" xfId="0" applyFill="1" applyBorder="1" applyAlignment="1" applyProtection="1">
      <alignment horizontal="center" vertical="center"/>
      <protection/>
    </xf>
    <xf numFmtId="0" fontId="0" fillId="35" borderId="39" xfId="0" applyFill="1" applyBorder="1" applyAlignment="1" applyProtection="1">
      <alignment horizontal="center" vertical="center"/>
      <protection/>
    </xf>
    <xf numFmtId="0" fontId="0" fillId="37" borderId="77" xfId="0" applyFill="1" applyBorder="1" applyAlignment="1" applyProtection="1">
      <alignment horizontal="center" vertical="center" shrinkToFit="1"/>
      <protection/>
    </xf>
    <xf numFmtId="0" fontId="0" fillId="37" borderId="23" xfId="0" applyFill="1" applyBorder="1" applyAlignment="1" applyProtection="1">
      <alignment horizontal="center" vertical="center" shrinkToFit="1"/>
      <protection/>
    </xf>
    <xf numFmtId="0" fontId="0" fillId="37" borderId="59" xfId="0" applyFill="1" applyBorder="1" applyAlignment="1" applyProtection="1">
      <alignment horizontal="center" vertical="center"/>
      <protection/>
    </xf>
    <xf numFmtId="0" fontId="0" fillId="37" borderId="63" xfId="0" applyFill="1" applyBorder="1" applyAlignment="1" applyProtection="1">
      <alignment horizontal="center" vertical="center"/>
      <protection/>
    </xf>
    <xf numFmtId="0" fontId="6" fillId="0" borderId="74" xfId="0" applyNumberFormat="1" applyFont="1" applyBorder="1" applyAlignment="1" applyProtection="1">
      <alignment horizontal="center" vertical="center"/>
      <protection locked="0"/>
    </xf>
    <xf numFmtId="0" fontId="6" fillId="0" borderId="39" xfId="0" applyNumberFormat="1" applyFont="1" applyBorder="1" applyAlignment="1" applyProtection="1">
      <alignment horizontal="center" vertical="center"/>
      <protection locked="0"/>
    </xf>
    <xf numFmtId="187" fontId="6" fillId="0" borderId="74" xfId="0" applyNumberFormat="1" applyFont="1" applyBorder="1" applyAlignment="1" applyProtection="1">
      <alignment horizontal="center" vertical="center"/>
      <protection locked="0"/>
    </xf>
    <xf numFmtId="187" fontId="6" fillId="0" borderId="39" xfId="0" applyNumberFormat="1" applyFont="1" applyBorder="1" applyAlignment="1" applyProtection="1">
      <alignment horizontal="center" vertical="center"/>
      <protection locked="0"/>
    </xf>
    <xf numFmtId="0" fontId="23" fillId="34" borderId="0" xfId="0" applyFont="1" applyFill="1" applyAlignment="1" applyProtection="1">
      <alignment horizontal="center" vertical="center"/>
      <protection/>
    </xf>
    <xf numFmtId="0" fontId="23" fillId="34" borderId="32" xfId="0" applyFont="1" applyFill="1" applyBorder="1" applyAlignment="1" applyProtection="1">
      <alignment horizontal="center" vertical="center"/>
      <protection/>
    </xf>
    <xf numFmtId="0" fontId="0" fillId="35" borderId="17" xfId="0" applyFill="1" applyBorder="1" applyAlignment="1">
      <alignment horizontal="center" vertical="center"/>
    </xf>
    <xf numFmtId="0" fontId="0" fillId="35" borderId="12" xfId="0" applyFill="1" applyBorder="1" applyAlignment="1">
      <alignment horizontal="center" vertical="center"/>
    </xf>
    <xf numFmtId="0" fontId="6" fillId="35" borderId="12" xfId="0" applyFont="1" applyFill="1" applyBorder="1" applyAlignment="1">
      <alignment horizontal="center" vertical="center"/>
    </xf>
    <xf numFmtId="0" fontId="0" fillId="35" borderId="19" xfId="0" applyFill="1" applyBorder="1" applyAlignment="1">
      <alignment horizontal="center" vertical="center"/>
    </xf>
    <xf numFmtId="0" fontId="0" fillId="35" borderId="14" xfId="0" applyFill="1" applyBorder="1" applyAlignment="1">
      <alignment horizontal="center" vertical="center"/>
    </xf>
    <xf numFmtId="0" fontId="5" fillId="35" borderId="14" xfId="0" applyFont="1" applyFill="1" applyBorder="1" applyAlignment="1">
      <alignment horizontal="center" vertical="center"/>
    </xf>
    <xf numFmtId="0" fontId="5" fillId="35" borderId="15" xfId="0" applyFont="1" applyFill="1" applyBorder="1" applyAlignment="1">
      <alignment horizontal="center" vertical="center"/>
    </xf>
    <xf numFmtId="0" fontId="5" fillId="35" borderId="12" xfId="0" applyFont="1" applyFill="1" applyBorder="1" applyAlignment="1">
      <alignment horizontal="center" vertical="center"/>
    </xf>
    <xf numFmtId="0" fontId="5" fillId="35" borderId="13" xfId="0" applyFont="1" applyFill="1" applyBorder="1" applyAlignment="1">
      <alignment horizontal="center" vertical="center"/>
    </xf>
    <xf numFmtId="0" fontId="22" fillId="35" borderId="12" xfId="0" applyFont="1" applyFill="1" applyBorder="1" applyAlignment="1">
      <alignment horizontal="distributed" vertical="center"/>
    </xf>
    <xf numFmtId="0" fontId="4" fillId="35" borderId="0" xfId="0" applyFont="1" applyFill="1" applyAlignment="1">
      <alignment horizontal="center"/>
    </xf>
    <xf numFmtId="0" fontId="0" fillId="35" borderId="10" xfId="0" applyFill="1" applyBorder="1" applyAlignment="1">
      <alignment horizontal="center" vertical="center"/>
    </xf>
    <xf numFmtId="0" fontId="0" fillId="35" borderId="11" xfId="0" applyFill="1" applyBorder="1" applyAlignment="1">
      <alignment horizontal="center" vertical="center"/>
    </xf>
    <xf numFmtId="0" fontId="8" fillId="35" borderId="61" xfId="0" applyFont="1" applyFill="1" applyBorder="1" applyAlignment="1">
      <alignment horizontal="center" vertical="center"/>
    </xf>
    <xf numFmtId="0" fontId="8" fillId="35" borderId="62" xfId="0" applyFont="1" applyFill="1" applyBorder="1" applyAlignment="1">
      <alignment horizontal="center" vertical="center"/>
    </xf>
    <xf numFmtId="0" fontId="8" fillId="35" borderId="60" xfId="0" applyFont="1" applyFill="1" applyBorder="1" applyAlignment="1">
      <alignment horizontal="center" vertical="center"/>
    </xf>
    <xf numFmtId="0" fontId="3" fillId="35" borderId="61" xfId="0" applyFont="1" applyFill="1" applyBorder="1" applyAlignment="1">
      <alignment horizontal="center" vertical="center"/>
    </xf>
    <xf numFmtId="0" fontId="3" fillId="35" borderId="63" xfId="0" applyFont="1" applyFill="1" applyBorder="1" applyAlignment="1">
      <alignment horizontal="center" vertical="center"/>
    </xf>
    <xf numFmtId="0" fontId="0" fillId="35" borderId="13" xfId="0" applyFill="1" applyBorder="1" applyAlignment="1">
      <alignment horizontal="center" vertical="center"/>
    </xf>
    <xf numFmtId="0" fontId="6" fillId="35" borderId="0" xfId="0" applyFont="1" applyFill="1" applyAlignment="1">
      <alignment horizontal="center"/>
    </xf>
    <xf numFmtId="58" fontId="6" fillId="35" borderId="0" xfId="0" applyNumberFormat="1" applyFont="1" applyFill="1" applyAlignment="1">
      <alignment horizontal="center"/>
    </xf>
    <xf numFmtId="0" fontId="6" fillId="35" borderId="78" xfId="0" applyFont="1" applyFill="1" applyBorder="1" applyAlignment="1">
      <alignment horizontal="center"/>
    </xf>
    <xf numFmtId="0" fontId="0" fillId="35" borderId="79" xfId="0" applyFill="1" applyBorder="1" applyAlignment="1">
      <alignment horizontal="center" vertical="center"/>
    </xf>
    <xf numFmtId="0" fontId="0" fillId="35" borderId="80" xfId="0" applyFill="1" applyBorder="1" applyAlignment="1">
      <alignment horizontal="center" vertical="center"/>
    </xf>
    <xf numFmtId="0" fontId="0" fillId="35" borderId="81" xfId="0" applyFill="1" applyBorder="1" applyAlignment="1">
      <alignment horizontal="center" vertical="center"/>
    </xf>
    <xf numFmtId="0" fontId="0" fillId="35" borderId="31" xfId="0" applyFill="1" applyBorder="1" applyAlignment="1">
      <alignment horizontal="center" vertical="center"/>
    </xf>
    <xf numFmtId="0" fontId="0" fillId="35" borderId="32" xfId="0" applyFill="1" applyBorder="1" applyAlignment="1">
      <alignment horizontal="center" vertical="center"/>
    </xf>
    <xf numFmtId="0" fontId="0" fillId="35" borderId="33" xfId="0" applyFill="1" applyBorder="1" applyAlignment="1">
      <alignment horizontal="center" vertical="center"/>
    </xf>
    <xf numFmtId="0" fontId="22" fillId="35" borderId="40" xfId="0" applyFont="1" applyFill="1" applyBorder="1" applyAlignment="1">
      <alignment horizontal="distributed" vertical="center"/>
    </xf>
    <xf numFmtId="0" fontId="22" fillId="35" borderId="76" xfId="0" applyFont="1" applyFill="1" applyBorder="1" applyAlignment="1">
      <alignment horizontal="distributed" vertical="center"/>
    </xf>
    <xf numFmtId="0" fontId="4" fillId="35" borderId="0" xfId="0" applyFont="1" applyFill="1" applyAlignment="1">
      <alignment horizontal="right"/>
    </xf>
    <xf numFmtId="0" fontId="4" fillId="35" borderId="0" xfId="0" applyFont="1" applyFill="1" applyAlignment="1">
      <alignment horizontal="left"/>
    </xf>
    <xf numFmtId="0" fontId="4" fillId="35" borderId="32" xfId="0" applyFont="1" applyFill="1" applyBorder="1" applyAlignment="1">
      <alignment horizontal="center"/>
    </xf>
    <xf numFmtId="0" fontId="5" fillId="35" borderId="12" xfId="0" applyFont="1" applyFill="1" applyBorder="1" applyAlignment="1">
      <alignment horizontal="distributed" vertical="center"/>
    </xf>
    <xf numFmtId="0" fontId="5" fillId="35" borderId="49" xfId="0" applyFont="1" applyFill="1" applyBorder="1" applyAlignment="1">
      <alignment horizontal="distributed" vertical="center"/>
    </xf>
    <xf numFmtId="0" fontId="5" fillId="35" borderId="51" xfId="0" applyFont="1" applyFill="1" applyBorder="1" applyAlignment="1">
      <alignment horizontal="distributed" vertical="center"/>
    </xf>
    <xf numFmtId="0" fontId="5" fillId="35" borderId="14" xfId="0" applyFont="1" applyFill="1" applyBorder="1" applyAlignment="1">
      <alignment horizontal="distributed" vertical="center"/>
    </xf>
    <xf numFmtId="0" fontId="13" fillId="35" borderId="49" xfId="0" applyFont="1" applyFill="1" applyBorder="1" applyAlignment="1">
      <alignment horizontal="center" vertical="center"/>
    </xf>
    <xf numFmtId="0" fontId="13" fillId="35" borderId="23" xfId="0" applyFont="1" applyFill="1" applyBorder="1" applyAlignment="1">
      <alignment horizontal="center" vertical="center"/>
    </xf>
    <xf numFmtId="0" fontId="13" fillId="35" borderId="40" xfId="0" applyFont="1" applyFill="1" applyBorder="1" applyAlignment="1">
      <alignment horizontal="center" vertical="center"/>
    </xf>
    <xf numFmtId="0" fontId="13" fillId="35" borderId="39" xfId="0" applyFont="1" applyFill="1" applyBorder="1" applyAlignment="1">
      <alignment horizontal="center" vertical="center"/>
    </xf>
    <xf numFmtId="0" fontId="12" fillId="35" borderId="82" xfId="0" applyFont="1" applyFill="1" applyBorder="1" applyAlignment="1">
      <alignment horizontal="center" vertical="center"/>
    </xf>
    <xf numFmtId="0" fontId="12" fillId="35" borderId="83" xfId="0" applyFont="1" applyFill="1" applyBorder="1" applyAlignment="1">
      <alignment horizontal="center" vertical="center"/>
    </xf>
    <xf numFmtId="0" fontId="18" fillId="35" borderId="32" xfId="0" applyFont="1" applyFill="1" applyBorder="1" applyAlignment="1">
      <alignment horizontal="distributed" vertical="top"/>
    </xf>
    <xf numFmtId="0" fontId="12" fillId="35" borderId="10" xfId="0" applyFont="1" applyFill="1" applyBorder="1" applyAlignment="1">
      <alignment horizontal="center" vertical="center"/>
    </xf>
    <xf numFmtId="0" fontId="12" fillId="35" borderId="11" xfId="0" applyFont="1" applyFill="1" applyBorder="1" applyAlignment="1">
      <alignment horizontal="center" vertical="center"/>
    </xf>
    <xf numFmtId="0" fontId="12" fillId="35" borderId="74" xfId="0" applyFont="1" applyFill="1" applyBorder="1" applyAlignment="1">
      <alignment horizontal="center" vertical="center" shrinkToFit="1"/>
    </xf>
    <xf numFmtId="0" fontId="12" fillId="35" borderId="76" xfId="0" applyFont="1" applyFill="1" applyBorder="1" applyAlignment="1">
      <alignment horizontal="center" vertical="center" shrinkToFit="1"/>
    </xf>
    <xf numFmtId="0" fontId="12" fillId="35" borderId="60" xfId="0" applyFont="1" applyFill="1" applyBorder="1" applyAlignment="1">
      <alignment horizontal="center" vertical="center"/>
    </xf>
    <xf numFmtId="0" fontId="12" fillId="35" borderId="76" xfId="0" applyFont="1" applyFill="1" applyBorder="1" applyAlignment="1">
      <alignment horizontal="center" vertical="center"/>
    </xf>
    <xf numFmtId="0" fontId="12" fillId="35" borderId="14" xfId="0" applyFont="1" applyFill="1" applyBorder="1" applyAlignment="1">
      <alignment horizontal="center" vertical="center"/>
    </xf>
    <xf numFmtId="0" fontId="13" fillId="35" borderId="61" xfId="0" applyFont="1" applyFill="1" applyBorder="1" applyAlignment="1">
      <alignment horizontal="center" vertical="center"/>
    </xf>
    <xf numFmtId="0" fontId="13" fillId="35" borderId="62" xfId="0" applyFont="1" applyFill="1" applyBorder="1" applyAlignment="1">
      <alignment horizontal="center" vertical="center"/>
    </xf>
    <xf numFmtId="0" fontId="13" fillId="35" borderId="63" xfId="0" applyFont="1" applyFill="1" applyBorder="1" applyAlignment="1">
      <alignment horizontal="center" vertical="center"/>
    </xf>
    <xf numFmtId="0" fontId="13" fillId="35" borderId="75" xfId="0" applyFont="1" applyFill="1" applyBorder="1" applyAlignment="1">
      <alignment horizontal="center" vertical="center"/>
    </xf>
    <xf numFmtId="0" fontId="13" fillId="35" borderId="61" xfId="0" applyFont="1" applyFill="1" applyBorder="1" applyAlignment="1" quotePrefix="1">
      <alignment horizontal="center" vertical="center"/>
    </xf>
    <xf numFmtId="0" fontId="13" fillId="35" borderId="63" xfId="0" applyFont="1" applyFill="1" applyBorder="1" applyAlignment="1" quotePrefix="1">
      <alignment horizontal="center" vertical="center"/>
    </xf>
    <xf numFmtId="0" fontId="13" fillId="35" borderId="12" xfId="0" applyFont="1" applyFill="1" applyBorder="1" applyAlignment="1">
      <alignment horizontal="center" vertical="center"/>
    </xf>
    <xf numFmtId="0" fontId="12" fillId="35" borderId="29" xfId="0" applyFont="1" applyFill="1" applyBorder="1" applyAlignment="1">
      <alignment horizontal="distributed"/>
    </xf>
    <xf numFmtId="0" fontId="12" fillId="35" borderId="0" xfId="0" applyFont="1" applyFill="1" applyBorder="1" applyAlignment="1">
      <alignment horizontal="distributed"/>
    </xf>
    <xf numFmtId="0" fontId="12" fillId="35" borderId="28" xfId="0" applyFont="1" applyFill="1" applyBorder="1" applyAlignment="1">
      <alignment horizontal="distributed"/>
    </xf>
    <xf numFmtId="0" fontId="12" fillId="35" borderId="27" xfId="0" applyFont="1" applyFill="1" applyBorder="1" applyAlignment="1">
      <alignment horizontal="center" vertical="center"/>
    </xf>
    <xf numFmtId="0" fontId="12" fillId="35" borderId="34" xfId="0" applyFont="1" applyFill="1" applyBorder="1" applyAlignment="1">
      <alignment horizontal="center" vertical="center"/>
    </xf>
    <xf numFmtId="0" fontId="12" fillId="35" borderId="17" xfId="0" applyFont="1" applyFill="1" applyBorder="1" applyAlignment="1">
      <alignment horizontal="center" vertical="center"/>
    </xf>
    <xf numFmtId="0" fontId="12" fillId="35" borderId="12" xfId="0" applyFont="1" applyFill="1" applyBorder="1" applyAlignment="1">
      <alignment horizontal="center" vertical="center"/>
    </xf>
    <xf numFmtId="0" fontId="12" fillId="35" borderId="19" xfId="0" applyFont="1" applyFill="1" applyBorder="1" applyAlignment="1">
      <alignment horizontal="center" vertical="center"/>
    </xf>
    <xf numFmtId="0" fontId="12" fillId="35" borderId="29" xfId="0" applyFont="1" applyFill="1" applyBorder="1" applyAlignment="1">
      <alignment vertical="center"/>
    </xf>
    <xf numFmtId="0" fontId="12" fillId="35" borderId="0" xfId="0" applyFont="1" applyFill="1" applyBorder="1" applyAlignment="1">
      <alignment vertical="center"/>
    </xf>
    <xf numFmtId="0" fontId="12" fillId="35" borderId="28" xfId="0" applyFont="1" applyFill="1" applyBorder="1" applyAlignment="1">
      <alignment vertical="center"/>
    </xf>
    <xf numFmtId="0" fontId="13" fillId="35" borderId="82" xfId="0" applyFont="1" applyFill="1" applyBorder="1" applyAlignment="1">
      <alignment horizontal="center" vertical="center"/>
    </xf>
    <xf numFmtId="0" fontId="13" fillId="35" borderId="36" xfId="0" applyFont="1" applyFill="1" applyBorder="1" applyAlignment="1">
      <alignment horizontal="center" vertical="center"/>
    </xf>
    <xf numFmtId="0" fontId="13" fillId="35" borderId="83" xfId="0" applyFont="1" applyFill="1" applyBorder="1" applyAlignment="1">
      <alignment horizontal="center" vertical="center"/>
    </xf>
    <xf numFmtId="0" fontId="13" fillId="35" borderId="51" xfId="0" applyFont="1" applyFill="1" applyBorder="1" applyAlignment="1">
      <alignment horizontal="center" vertical="center"/>
    </xf>
    <xf numFmtId="0" fontId="13" fillId="35" borderId="34" xfId="0" applyFont="1" applyFill="1" applyBorder="1" applyAlignment="1">
      <alignment horizontal="center" vertical="center"/>
    </xf>
    <xf numFmtId="0" fontId="12" fillId="35" borderId="52" xfId="0" applyFont="1" applyFill="1" applyBorder="1" applyAlignment="1">
      <alignment horizontal="center" vertical="center"/>
    </xf>
    <xf numFmtId="0" fontId="12" fillId="35" borderId="84" xfId="0" applyFont="1" applyFill="1" applyBorder="1" applyAlignment="1">
      <alignment horizontal="center" vertical="center"/>
    </xf>
    <xf numFmtId="0" fontId="13" fillId="35" borderId="76" xfId="0" applyFont="1" applyFill="1" applyBorder="1" applyAlignment="1">
      <alignment horizontal="center" vertical="center"/>
    </xf>
    <xf numFmtId="0" fontId="12" fillId="35" borderId="79" xfId="0" applyFont="1" applyFill="1" applyBorder="1" applyAlignment="1">
      <alignment horizontal="distributed"/>
    </xf>
    <xf numFmtId="0" fontId="0" fillId="35" borderId="80" xfId="0" applyFill="1" applyBorder="1" applyAlignment="1">
      <alignment horizontal="distributed"/>
    </xf>
    <xf numFmtId="0" fontId="0" fillId="35" borderId="81" xfId="0" applyFill="1" applyBorder="1" applyAlignment="1">
      <alignment horizontal="distributed"/>
    </xf>
    <xf numFmtId="0" fontId="21" fillId="35" borderId="61" xfId="0" applyFont="1" applyFill="1" applyBorder="1" applyAlignment="1">
      <alignment horizontal="center" vertical="center"/>
    </xf>
    <xf numFmtId="0" fontId="21" fillId="35" borderId="60" xfId="0" applyFont="1" applyFill="1" applyBorder="1" applyAlignment="1">
      <alignment horizontal="center" vertical="center"/>
    </xf>
    <xf numFmtId="0" fontId="13" fillId="35" borderId="14" xfId="0" applyFont="1" applyFill="1" applyBorder="1" applyAlignment="1">
      <alignment horizontal="center" vertical="center"/>
    </xf>
    <xf numFmtId="0" fontId="12" fillId="35" borderId="26" xfId="0" applyFont="1" applyFill="1" applyBorder="1" applyAlignment="1">
      <alignment horizontal="center" vertical="center"/>
    </xf>
    <xf numFmtId="0" fontId="17" fillId="35" borderId="10" xfId="0" applyFont="1" applyFill="1" applyBorder="1" applyAlignment="1">
      <alignment horizontal="center" vertical="center"/>
    </xf>
    <xf numFmtId="0" fontId="17" fillId="35" borderId="11" xfId="0" applyFont="1" applyFill="1" applyBorder="1" applyAlignment="1">
      <alignment horizontal="center" vertical="center"/>
    </xf>
    <xf numFmtId="0" fontId="17" fillId="35" borderId="19" xfId="0" applyFont="1" applyFill="1" applyBorder="1" applyAlignment="1">
      <alignment horizontal="center" vertical="center"/>
    </xf>
    <xf numFmtId="0" fontId="17" fillId="35" borderId="14" xfId="0" applyFont="1" applyFill="1" applyBorder="1" applyAlignment="1">
      <alignment horizontal="center" vertical="center"/>
    </xf>
    <xf numFmtId="0" fontId="12" fillId="35" borderId="61" xfId="0" applyFont="1" applyFill="1" applyBorder="1" applyAlignment="1">
      <alignment horizontal="center" vertical="center" shrinkToFit="1"/>
    </xf>
    <xf numFmtId="0" fontId="12" fillId="35" borderId="63" xfId="0" applyFont="1" applyFill="1" applyBorder="1" applyAlignment="1">
      <alignment horizontal="center" vertical="center" shrinkToFit="1"/>
    </xf>
    <xf numFmtId="0" fontId="12" fillId="35" borderId="85" xfId="0" applyFont="1" applyFill="1" applyBorder="1" applyAlignment="1">
      <alignment horizontal="center" vertical="center"/>
    </xf>
    <xf numFmtId="0" fontId="13" fillId="35" borderId="55" xfId="0" applyFont="1" applyFill="1" applyBorder="1" applyAlignment="1">
      <alignment horizontal="center" vertical="center"/>
    </xf>
    <xf numFmtId="0" fontId="13" fillId="35" borderId="56" xfId="0" applyFont="1" applyFill="1" applyBorder="1" applyAlignment="1">
      <alignment horizontal="center" vertical="center"/>
    </xf>
    <xf numFmtId="0" fontId="12" fillId="35" borderId="40" xfId="0" applyFont="1" applyFill="1" applyBorder="1" applyAlignment="1">
      <alignment horizontal="center" vertical="center" shrinkToFit="1"/>
    </xf>
    <xf numFmtId="0" fontId="12" fillId="35" borderId="39" xfId="0" applyFont="1" applyFill="1" applyBorder="1" applyAlignment="1">
      <alignment horizontal="center" vertical="center" shrinkToFit="1"/>
    </xf>
    <xf numFmtId="0" fontId="12" fillId="35" borderId="30" xfId="0" applyFont="1" applyFill="1" applyBorder="1" applyAlignment="1">
      <alignment/>
    </xf>
    <xf numFmtId="0" fontId="12" fillId="35" borderId="30" xfId="0" applyFont="1" applyFill="1" applyBorder="1" applyAlignment="1">
      <alignment horizontal="right"/>
    </xf>
    <xf numFmtId="0" fontId="12" fillId="35" borderId="30" xfId="0" applyFont="1" applyFill="1" applyBorder="1" applyAlignment="1">
      <alignment horizontal="center"/>
    </xf>
    <xf numFmtId="186" fontId="12" fillId="35" borderId="30" xfId="0" applyNumberFormat="1" applyFont="1" applyFill="1" applyBorder="1" applyAlignment="1">
      <alignment horizontal="distributed"/>
    </xf>
    <xf numFmtId="0" fontId="12" fillId="35" borderId="30" xfId="0" applyFont="1" applyFill="1" applyBorder="1" applyAlignment="1">
      <alignment horizontal="distributed"/>
    </xf>
    <xf numFmtId="0" fontId="13" fillId="35" borderId="60" xfId="0" applyFont="1" applyFill="1" applyBorder="1" applyAlignment="1">
      <alignment horizontal="center" vertical="center"/>
    </xf>
    <xf numFmtId="0" fontId="6" fillId="35" borderId="79" xfId="0" applyFont="1" applyFill="1" applyBorder="1" applyAlignment="1">
      <alignment horizontal="center"/>
    </xf>
    <xf numFmtId="0" fontId="6" fillId="35" borderId="80" xfId="0" applyFont="1" applyFill="1" applyBorder="1" applyAlignment="1">
      <alignment horizontal="center"/>
    </xf>
    <xf numFmtId="0" fontId="6" fillId="35" borderId="81" xfId="0" applyFont="1" applyFill="1" applyBorder="1" applyAlignment="1">
      <alignment horizontal="center"/>
    </xf>
    <xf numFmtId="0" fontId="5" fillId="35" borderId="31" xfId="0" applyFont="1" applyFill="1" applyBorder="1" applyAlignment="1">
      <alignment horizontal="center" vertical="center" wrapText="1"/>
    </xf>
    <xf numFmtId="0" fontId="5" fillId="35" borderId="32" xfId="0" applyFont="1" applyFill="1" applyBorder="1" applyAlignment="1">
      <alignment horizontal="center" vertical="center"/>
    </xf>
    <xf numFmtId="0" fontId="5" fillId="35" borderId="33" xfId="0" applyFont="1" applyFill="1" applyBorder="1" applyAlignment="1">
      <alignment horizontal="center" vertical="center"/>
    </xf>
    <xf numFmtId="0" fontId="5" fillId="35" borderId="32" xfId="0" applyFont="1" applyFill="1" applyBorder="1" applyAlignment="1">
      <alignment horizontal="center" vertical="center" wrapText="1"/>
    </xf>
    <xf numFmtId="0" fontId="5" fillId="35" borderId="33"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5</xdr:row>
      <xdr:rowOff>28575</xdr:rowOff>
    </xdr:from>
    <xdr:to>
      <xdr:col>4</xdr:col>
      <xdr:colOff>142875</xdr:colOff>
      <xdr:row>5</xdr:row>
      <xdr:rowOff>1504950</xdr:rowOff>
    </xdr:to>
    <xdr:sp>
      <xdr:nvSpPr>
        <xdr:cNvPr id="1" name="テキスト ボックス 1"/>
        <xdr:cNvSpPr txBox="1">
          <a:spLocks noChangeArrowheads="1"/>
        </xdr:cNvSpPr>
      </xdr:nvSpPr>
      <xdr:spPr>
        <a:xfrm>
          <a:off x="190500" y="1152525"/>
          <a:ext cx="1285875" cy="14763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969696"/>
              </a:solidFill>
              <a:latin typeface="ＭＳ Ｐゴシック"/>
              <a:ea typeface="ＭＳ Ｐゴシック"/>
              <a:cs typeface="ＭＳ Ｐゴシック"/>
            </a:rPr>
            <a:t>個人の顔写真を枠内に貼り付けてください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5</xdr:row>
      <xdr:rowOff>28575</xdr:rowOff>
    </xdr:from>
    <xdr:to>
      <xdr:col>4</xdr:col>
      <xdr:colOff>133350</xdr:colOff>
      <xdr:row>5</xdr:row>
      <xdr:rowOff>1495425</xdr:rowOff>
    </xdr:to>
    <xdr:sp>
      <xdr:nvSpPr>
        <xdr:cNvPr id="1" name="テキスト ボックス 1"/>
        <xdr:cNvSpPr txBox="1">
          <a:spLocks noChangeArrowheads="1"/>
        </xdr:cNvSpPr>
      </xdr:nvSpPr>
      <xdr:spPr>
        <a:xfrm>
          <a:off x="190500" y="1152525"/>
          <a:ext cx="1276350" cy="1466850"/>
        </a:xfrm>
        <a:prstGeom prst="rect">
          <a:avLst/>
        </a:prstGeom>
        <a:solidFill>
          <a:srgbClr val="FFFFFF"/>
        </a:solidFill>
        <a:ln w="9525" cmpd="sng">
          <a:solidFill>
            <a:srgbClr val="BFBFBF"/>
          </a:solidFill>
          <a:headEnd type="none"/>
          <a:tailEnd type="none"/>
        </a:ln>
      </xdr:spPr>
      <xdr:txBody>
        <a:bodyPr vertOverflow="clip" wrap="square" anchor="ctr"/>
        <a:p>
          <a:pPr algn="ctr">
            <a:defRPr/>
          </a:pPr>
          <a:r>
            <a:rPr lang="en-US" cap="none" sz="1100" b="0" i="0" u="none" baseline="0">
              <a:solidFill>
                <a:srgbClr val="969696"/>
              </a:solidFill>
              <a:latin typeface="ＭＳ Ｐゴシック"/>
              <a:ea typeface="ＭＳ Ｐゴシック"/>
              <a:cs typeface="ＭＳ Ｐゴシック"/>
            </a:rPr>
            <a:t>個人の顔写真を枠内に貼り付けてください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xdr:colOff>
      <xdr:row>31</xdr:row>
      <xdr:rowOff>19050</xdr:rowOff>
    </xdr:from>
    <xdr:to>
      <xdr:col>17</xdr:col>
      <xdr:colOff>781050</xdr:colOff>
      <xdr:row>31</xdr:row>
      <xdr:rowOff>180975</xdr:rowOff>
    </xdr:to>
    <xdr:sp>
      <xdr:nvSpPr>
        <xdr:cNvPr id="1" name="Text Box 17"/>
        <xdr:cNvSpPr txBox="1">
          <a:spLocks noChangeArrowheads="1"/>
        </xdr:cNvSpPr>
      </xdr:nvSpPr>
      <xdr:spPr>
        <a:xfrm>
          <a:off x="10182225" y="6381750"/>
          <a:ext cx="74295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県大会等</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29</xdr:row>
      <xdr:rowOff>9525</xdr:rowOff>
    </xdr:from>
    <xdr:to>
      <xdr:col>6</xdr:col>
      <xdr:colOff>247650</xdr:colOff>
      <xdr:row>29</xdr:row>
      <xdr:rowOff>9525</xdr:rowOff>
    </xdr:to>
    <xdr:sp>
      <xdr:nvSpPr>
        <xdr:cNvPr id="1" name="Line 2"/>
        <xdr:cNvSpPr>
          <a:spLocks/>
        </xdr:cNvSpPr>
      </xdr:nvSpPr>
      <xdr:spPr>
        <a:xfrm>
          <a:off x="1019175" y="7781925"/>
          <a:ext cx="3295650" cy="0"/>
        </a:xfrm>
        <a:prstGeom prst="line">
          <a:avLst/>
        </a:prstGeom>
        <a:noFill/>
        <a:ln w="444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352425</xdr:colOff>
      <xdr:row>29</xdr:row>
      <xdr:rowOff>9525</xdr:rowOff>
    </xdr:from>
    <xdr:to>
      <xdr:col>19</xdr:col>
      <xdr:colOff>247650</xdr:colOff>
      <xdr:row>29</xdr:row>
      <xdr:rowOff>9525</xdr:rowOff>
    </xdr:to>
    <xdr:sp>
      <xdr:nvSpPr>
        <xdr:cNvPr id="2" name="Line 3"/>
        <xdr:cNvSpPr>
          <a:spLocks/>
        </xdr:cNvSpPr>
      </xdr:nvSpPr>
      <xdr:spPr>
        <a:xfrm>
          <a:off x="8048625" y="7781925"/>
          <a:ext cx="3295650" cy="0"/>
        </a:xfrm>
        <a:prstGeom prst="line">
          <a:avLst/>
        </a:prstGeom>
        <a:noFill/>
        <a:ln w="444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7">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1:O24"/>
  <sheetViews>
    <sheetView showZeros="0" zoomScale="75" zoomScaleNormal="75" zoomScalePageLayoutView="0" workbookViewId="0" topLeftCell="A1">
      <selection activeCell="A1" sqref="A1:C1"/>
    </sheetView>
  </sheetViews>
  <sheetFormatPr defaultColWidth="0" defaultRowHeight="13.5" zeroHeight="1"/>
  <cols>
    <col min="1" max="1" width="4.50390625" style="0" bestFit="1" customWidth="1"/>
    <col min="2" max="2" width="7.25390625" style="0" bestFit="1" customWidth="1"/>
    <col min="3" max="3" width="16.75390625" style="0" customWidth="1"/>
    <col min="4" max="4" width="5.25390625" style="0" customWidth="1"/>
    <col min="5" max="5" width="4.50390625" style="0" bestFit="1" customWidth="1"/>
    <col min="6" max="6" width="7.25390625" style="0" bestFit="1" customWidth="1"/>
    <col min="7" max="7" width="16.75390625" style="0" customWidth="1"/>
    <col min="8" max="8" width="5.25390625" style="0" customWidth="1"/>
    <col min="9" max="9" width="4.50390625" style="0" bestFit="1" customWidth="1"/>
    <col min="10" max="10" width="7.25390625" style="0" bestFit="1" customWidth="1"/>
    <col min="11" max="11" width="16.75390625" style="0" customWidth="1"/>
    <col min="12" max="12" width="5.25390625" style="0" customWidth="1"/>
    <col min="13" max="13" width="4.50390625" style="0" bestFit="1" customWidth="1"/>
    <col min="14" max="14" width="7.25390625" style="0" bestFit="1" customWidth="1"/>
    <col min="15" max="15" width="16.75390625" style="0" customWidth="1"/>
    <col min="16" max="16" width="0.12890625" style="0" customWidth="1"/>
    <col min="17" max="16384" width="0" style="0" hidden="1" customWidth="1"/>
  </cols>
  <sheetData>
    <row r="1" spans="1:15" ht="22.5" customHeight="1">
      <c r="A1" s="331" t="str">
        <f>'選手名簿（打ち込み）'!$R$14&amp;"中学校 （ 女子 ）"</f>
        <v>中学校 （ 女子 ）</v>
      </c>
      <c r="B1" s="332"/>
      <c r="C1" s="333"/>
      <c r="D1" s="18"/>
      <c r="E1" s="331" t="str">
        <f>'選手名簿（打ち込み）'!$R$14&amp;"中学校 （ 女子 ）"</f>
        <v>中学校 （ 女子 ）</v>
      </c>
      <c r="F1" s="332"/>
      <c r="G1" s="333"/>
      <c r="H1" s="18"/>
      <c r="I1" s="331" t="str">
        <f>'選手名簿（打ち込み）'!$R$14&amp;"中学校 （ 女子 ）"</f>
        <v>中学校 （ 女子 ）</v>
      </c>
      <c r="J1" s="332"/>
      <c r="K1" s="333"/>
      <c r="L1" s="18"/>
      <c r="M1" s="331" t="str">
        <f>'選手名簿（打ち込み）'!$R$14&amp;"中学校 （ 女子 ）"</f>
        <v>中学校 （ 女子 ）</v>
      </c>
      <c r="N1" s="332"/>
      <c r="O1" s="333"/>
    </row>
    <row r="2" spans="1:15" ht="45" customHeight="1" thickBot="1">
      <c r="A2" s="334" t="s">
        <v>120</v>
      </c>
      <c r="B2" s="335"/>
      <c r="C2" s="336"/>
      <c r="D2" s="18"/>
      <c r="E2" s="334" t="s">
        <v>120</v>
      </c>
      <c r="F2" s="335"/>
      <c r="G2" s="336"/>
      <c r="H2" s="18"/>
      <c r="I2" s="334" t="s">
        <v>120</v>
      </c>
      <c r="J2" s="335"/>
      <c r="K2" s="336"/>
      <c r="L2" s="18"/>
      <c r="M2" s="334" t="s">
        <v>120</v>
      </c>
      <c r="N2" s="335"/>
      <c r="O2" s="336"/>
    </row>
    <row r="3" spans="1:15" ht="22.5" customHeight="1">
      <c r="A3" s="107" t="s">
        <v>121</v>
      </c>
      <c r="B3" s="108" t="s">
        <v>1</v>
      </c>
      <c r="C3" s="109" t="s">
        <v>117</v>
      </c>
      <c r="D3" s="18"/>
      <c r="E3" s="107" t="s">
        <v>121</v>
      </c>
      <c r="F3" s="108" t="s">
        <v>1</v>
      </c>
      <c r="G3" s="109" t="s">
        <v>117</v>
      </c>
      <c r="H3" s="18"/>
      <c r="I3" s="107" t="s">
        <v>121</v>
      </c>
      <c r="J3" s="108" t="s">
        <v>1</v>
      </c>
      <c r="K3" s="109" t="s">
        <v>117</v>
      </c>
      <c r="L3" s="18"/>
      <c r="M3" s="107" t="s">
        <v>121</v>
      </c>
      <c r="N3" s="108" t="s">
        <v>1</v>
      </c>
      <c r="O3" s="109" t="s">
        <v>117</v>
      </c>
    </row>
    <row r="4" spans="1:15" ht="22.5" customHeight="1">
      <c r="A4" s="107">
        <v>1</v>
      </c>
      <c r="B4" s="108">
        <f>'選手名簿（打ち込み）'!J9</f>
        <v>0</v>
      </c>
      <c r="C4" s="109">
        <f>'選手名簿（打ち込み）'!K9</f>
        <v>0</v>
      </c>
      <c r="D4" s="18"/>
      <c r="E4" s="107">
        <v>1</v>
      </c>
      <c r="F4" s="108">
        <f>'選手名簿（打ち込み）'!J9</f>
        <v>0</v>
      </c>
      <c r="G4" s="109">
        <f>'選手名簿（打ち込み）'!K9</f>
        <v>0</v>
      </c>
      <c r="H4" s="18"/>
      <c r="I4" s="107">
        <v>1</v>
      </c>
      <c r="J4" s="108">
        <f>'選手名簿（打ち込み）'!J9</f>
        <v>0</v>
      </c>
      <c r="K4" s="109">
        <f>'選手名簿（打ち込み）'!K9</f>
        <v>0</v>
      </c>
      <c r="L4" s="18"/>
      <c r="M4" s="107">
        <v>1</v>
      </c>
      <c r="N4" s="108">
        <f>'選手名簿（打ち込み）'!J9</f>
        <v>0</v>
      </c>
      <c r="O4" s="109">
        <f>'選手名簿（打ち込み）'!K9</f>
        <v>0</v>
      </c>
    </row>
    <row r="5" spans="1:15" ht="22.5" customHeight="1">
      <c r="A5" s="107">
        <v>2</v>
      </c>
      <c r="B5" s="108">
        <f>'選手名簿（打ち込み）'!J10</f>
        <v>0</v>
      </c>
      <c r="C5" s="109">
        <f>'選手名簿（打ち込み）'!K10</f>
        <v>0</v>
      </c>
      <c r="D5" s="18"/>
      <c r="E5" s="107">
        <v>2</v>
      </c>
      <c r="F5" s="108">
        <f>'選手名簿（打ち込み）'!J10</f>
        <v>0</v>
      </c>
      <c r="G5" s="109">
        <f>'選手名簿（打ち込み）'!K10</f>
        <v>0</v>
      </c>
      <c r="H5" s="18"/>
      <c r="I5" s="107">
        <v>2</v>
      </c>
      <c r="J5" s="108">
        <f>'選手名簿（打ち込み）'!J10</f>
        <v>0</v>
      </c>
      <c r="K5" s="109">
        <f>'選手名簿（打ち込み）'!K10</f>
        <v>0</v>
      </c>
      <c r="L5" s="18"/>
      <c r="M5" s="107">
        <v>2</v>
      </c>
      <c r="N5" s="108">
        <f>'選手名簿（打ち込み）'!J10</f>
        <v>0</v>
      </c>
      <c r="O5" s="109">
        <f>'選手名簿（打ち込み）'!K10</f>
        <v>0</v>
      </c>
    </row>
    <row r="6" spans="1:15" ht="22.5" customHeight="1">
      <c r="A6" s="107">
        <v>3</v>
      </c>
      <c r="B6" s="108">
        <f>'選手名簿（打ち込み）'!J11</f>
        <v>0</v>
      </c>
      <c r="C6" s="109">
        <f>'選手名簿（打ち込み）'!K11</f>
        <v>0</v>
      </c>
      <c r="D6" s="18"/>
      <c r="E6" s="107">
        <v>3</v>
      </c>
      <c r="F6" s="108">
        <f>'選手名簿（打ち込み）'!J11</f>
        <v>0</v>
      </c>
      <c r="G6" s="109">
        <f>'選手名簿（打ち込み）'!K11</f>
        <v>0</v>
      </c>
      <c r="H6" s="18"/>
      <c r="I6" s="107">
        <v>3</v>
      </c>
      <c r="J6" s="108">
        <f>'選手名簿（打ち込み）'!J11</f>
        <v>0</v>
      </c>
      <c r="K6" s="109">
        <f>'選手名簿（打ち込み）'!K11</f>
        <v>0</v>
      </c>
      <c r="L6" s="18"/>
      <c r="M6" s="107">
        <v>3</v>
      </c>
      <c r="N6" s="108">
        <f>'選手名簿（打ち込み）'!J11</f>
        <v>0</v>
      </c>
      <c r="O6" s="109">
        <f>'選手名簿（打ち込み）'!K11</f>
        <v>0</v>
      </c>
    </row>
    <row r="7" spans="1:15" ht="22.5" customHeight="1">
      <c r="A7" s="107">
        <v>4</v>
      </c>
      <c r="B7" s="108">
        <f>'選手名簿（打ち込み）'!J12</f>
        <v>0</v>
      </c>
      <c r="C7" s="109">
        <f>'選手名簿（打ち込み）'!K12</f>
        <v>0</v>
      </c>
      <c r="D7" s="18"/>
      <c r="E7" s="107">
        <v>4</v>
      </c>
      <c r="F7" s="108">
        <f>'選手名簿（打ち込み）'!J12</f>
        <v>0</v>
      </c>
      <c r="G7" s="109">
        <f>'選手名簿（打ち込み）'!K12</f>
        <v>0</v>
      </c>
      <c r="H7" s="18"/>
      <c r="I7" s="107">
        <v>4</v>
      </c>
      <c r="J7" s="108">
        <f>'選手名簿（打ち込み）'!J12</f>
        <v>0</v>
      </c>
      <c r="K7" s="109">
        <f>'選手名簿（打ち込み）'!K12</f>
        <v>0</v>
      </c>
      <c r="L7" s="18"/>
      <c r="M7" s="107">
        <v>4</v>
      </c>
      <c r="N7" s="108">
        <f>'選手名簿（打ち込み）'!J12</f>
        <v>0</v>
      </c>
      <c r="O7" s="109">
        <f>'選手名簿（打ち込み）'!K12</f>
        <v>0</v>
      </c>
    </row>
    <row r="8" spans="1:15" ht="22.5" customHeight="1">
      <c r="A8" s="99">
        <v>5</v>
      </c>
      <c r="B8" s="10">
        <f>'選手名簿（打ち込み）'!J13</f>
        <v>0</v>
      </c>
      <c r="C8" s="12">
        <f>'選手名簿（打ち込み）'!K13</f>
        <v>0</v>
      </c>
      <c r="D8" s="18"/>
      <c r="E8" s="99">
        <v>5</v>
      </c>
      <c r="F8" s="10">
        <f>'選手名簿（打ち込み）'!J13</f>
        <v>0</v>
      </c>
      <c r="G8" s="12">
        <f>'選手名簿（打ち込み）'!K13</f>
        <v>0</v>
      </c>
      <c r="H8" s="18"/>
      <c r="I8" s="99">
        <v>5</v>
      </c>
      <c r="J8" s="10">
        <f>'選手名簿（打ち込み）'!J13</f>
        <v>0</v>
      </c>
      <c r="K8" s="12">
        <f>'選手名簿（打ち込み）'!K13</f>
        <v>0</v>
      </c>
      <c r="L8" s="18"/>
      <c r="M8" s="99">
        <v>5</v>
      </c>
      <c r="N8" s="10">
        <f>'選手名簿（打ち込み）'!J13</f>
        <v>0</v>
      </c>
      <c r="O8" s="12">
        <f>'選手名簿（打ち込み）'!K13</f>
        <v>0</v>
      </c>
    </row>
    <row r="9" spans="1:15" ht="22.5" customHeight="1">
      <c r="A9" s="99">
        <v>6</v>
      </c>
      <c r="B9" s="10">
        <f>'選手名簿（打ち込み）'!J14</f>
        <v>0</v>
      </c>
      <c r="C9" s="12">
        <f>'選手名簿（打ち込み）'!K14</f>
        <v>0</v>
      </c>
      <c r="D9" s="18"/>
      <c r="E9" s="99">
        <v>6</v>
      </c>
      <c r="F9" s="10">
        <f>'選手名簿（打ち込み）'!J14</f>
        <v>0</v>
      </c>
      <c r="G9" s="12">
        <f>'選手名簿（打ち込み）'!K14</f>
        <v>0</v>
      </c>
      <c r="H9" s="18"/>
      <c r="I9" s="99">
        <v>6</v>
      </c>
      <c r="J9" s="10">
        <f>'選手名簿（打ち込み）'!J14</f>
        <v>0</v>
      </c>
      <c r="K9" s="12">
        <f>'選手名簿（打ち込み）'!K14</f>
        <v>0</v>
      </c>
      <c r="L9" s="18"/>
      <c r="M9" s="99">
        <v>6</v>
      </c>
      <c r="N9" s="10">
        <f>'選手名簿（打ち込み）'!J14</f>
        <v>0</v>
      </c>
      <c r="O9" s="12">
        <f>'選手名簿（打ち込み）'!K14</f>
        <v>0</v>
      </c>
    </row>
    <row r="10" spans="1:15" ht="22.5" customHeight="1">
      <c r="A10" s="99">
        <v>7</v>
      </c>
      <c r="B10" s="10">
        <f>'選手名簿（打ち込み）'!J15</f>
        <v>0</v>
      </c>
      <c r="C10" s="12">
        <f>'選手名簿（打ち込み）'!K15</f>
        <v>0</v>
      </c>
      <c r="D10" s="18"/>
      <c r="E10" s="99">
        <v>7</v>
      </c>
      <c r="F10" s="10">
        <f>'選手名簿（打ち込み）'!J15</f>
        <v>0</v>
      </c>
      <c r="G10" s="12">
        <f>'選手名簿（打ち込み）'!K15</f>
        <v>0</v>
      </c>
      <c r="H10" s="18"/>
      <c r="I10" s="99">
        <v>7</v>
      </c>
      <c r="J10" s="10">
        <f>'選手名簿（打ち込み）'!J15</f>
        <v>0</v>
      </c>
      <c r="K10" s="12">
        <f>'選手名簿（打ち込み）'!K15</f>
        <v>0</v>
      </c>
      <c r="L10" s="18"/>
      <c r="M10" s="99">
        <v>7</v>
      </c>
      <c r="N10" s="10">
        <f>'選手名簿（打ち込み）'!J15</f>
        <v>0</v>
      </c>
      <c r="O10" s="12">
        <f>'選手名簿（打ち込み）'!K15</f>
        <v>0</v>
      </c>
    </row>
    <row r="11" spans="1:15" ht="22.5" customHeight="1">
      <c r="A11" s="99">
        <v>8</v>
      </c>
      <c r="B11" s="10">
        <f>'選手名簿（打ち込み）'!J16</f>
        <v>0</v>
      </c>
      <c r="C11" s="12">
        <f>'選手名簿（打ち込み）'!K16</f>
        <v>0</v>
      </c>
      <c r="D11" s="18"/>
      <c r="E11" s="99">
        <v>8</v>
      </c>
      <c r="F11" s="10">
        <f>'選手名簿（打ち込み）'!J16</f>
        <v>0</v>
      </c>
      <c r="G11" s="12">
        <f>'選手名簿（打ち込み）'!K16</f>
        <v>0</v>
      </c>
      <c r="H11" s="18"/>
      <c r="I11" s="99">
        <v>8</v>
      </c>
      <c r="J11" s="10">
        <f>'選手名簿（打ち込み）'!J16</f>
        <v>0</v>
      </c>
      <c r="K11" s="12">
        <f>'選手名簿（打ち込み）'!K16</f>
        <v>0</v>
      </c>
      <c r="L11" s="18"/>
      <c r="M11" s="99">
        <v>8</v>
      </c>
      <c r="N11" s="10">
        <f>'選手名簿（打ち込み）'!J16</f>
        <v>0</v>
      </c>
      <c r="O11" s="12">
        <f>'選手名簿（打ち込み）'!K16</f>
        <v>0</v>
      </c>
    </row>
    <row r="12" spans="1:15" ht="22.5" customHeight="1">
      <c r="A12" s="99">
        <v>9</v>
      </c>
      <c r="B12" s="10">
        <f>'選手名簿（打ち込み）'!J17</f>
        <v>0</v>
      </c>
      <c r="C12" s="12">
        <f>'選手名簿（打ち込み）'!K17</f>
        <v>0</v>
      </c>
      <c r="D12" s="18"/>
      <c r="E12" s="99">
        <v>9</v>
      </c>
      <c r="F12" s="10">
        <f>'選手名簿（打ち込み）'!J17</f>
        <v>0</v>
      </c>
      <c r="G12" s="12">
        <f>'選手名簿（打ち込み）'!K17</f>
        <v>0</v>
      </c>
      <c r="H12" s="18"/>
      <c r="I12" s="99">
        <v>9</v>
      </c>
      <c r="J12" s="10">
        <f>'選手名簿（打ち込み）'!J17</f>
        <v>0</v>
      </c>
      <c r="K12" s="12">
        <f>'選手名簿（打ち込み）'!K17</f>
        <v>0</v>
      </c>
      <c r="L12" s="18"/>
      <c r="M12" s="99">
        <v>9</v>
      </c>
      <c r="N12" s="10">
        <f>'選手名簿（打ち込み）'!J17</f>
        <v>0</v>
      </c>
      <c r="O12" s="12">
        <f>'選手名簿（打ち込み）'!K17</f>
        <v>0</v>
      </c>
    </row>
    <row r="13" spans="1:15" ht="22.5" customHeight="1">
      <c r="A13" s="99">
        <v>10</v>
      </c>
      <c r="B13" s="10">
        <f>'選手名簿（打ち込み）'!J18</f>
        <v>0</v>
      </c>
      <c r="C13" s="12">
        <f>'選手名簿（打ち込み）'!K18</f>
        <v>0</v>
      </c>
      <c r="D13" s="18"/>
      <c r="E13" s="99">
        <v>10</v>
      </c>
      <c r="F13" s="10">
        <f>'選手名簿（打ち込み）'!J18</f>
        <v>0</v>
      </c>
      <c r="G13" s="12">
        <f>'選手名簿（打ち込み）'!K18</f>
        <v>0</v>
      </c>
      <c r="H13" s="18"/>
      <c r="I13" s="99">
        <v>10</v>
      </c>
      <c r="J13" s="10">
        <f>'選手名簿（打ち込み）'!J18</f>
        <v>0</v>
      </c>
      <c r="K13" s="12">
        <f>'選手名簿（打ち込み）'!K18</f>
        <v>0</v>
      </c>
      <c r="L13" s="18"/>
      <c r="M13" s="99">
        <v>10</v>
      </c>
      <c r="N13" s="10">
        <f>'選手名簿（打ち込み）'!J18</f>
        <v>0</v>
      </c>
      <c r="O13" s="12">
        <f>'選手名簿（打ち込み）'!K18</f>
        <v>0</v>
      </c>
    </row>
    <row r="14" spans="1:15" ht="22.5" customHeight="1">
      <c r="A14" s="99">
        <v>11</v>
      </c>
      <c r="B14" s="10">
        <f>'選手名簿（打ち込み）'!J19</f>
        <v>0</v>
      </c>
      <c r="C14" s="12">
        <f>'選手名簿（打ち込み）'!K19</f>
        <v>0</v>
      </c>
      <c r="D14" s="18"/>
      <c r="E14" s="99">
        <v>11</v>
      </c>
      <c r="F14" s="10">
        <f>'選手名簿（打ち込み）'!J19</f>
        <v>0</v>
      </c>
      <c r="G14" s="12">
        <f>'選手名簿（打ち込み）'!K19</f>
        <v>0</v>
      </c>
      <c r="H14" s="18"/>
      <c r="I14" s="99">
        <v>11</v>
      </c>
      <c r="J14" s="10">
        <f>'選手名簿（打ち込み）'!J19</f>
        <v>0</v>
      </c>
      <c r="K14" s="12">
        <f>'選手名簿（打ち込み）'!K19</f>
        <v>0</v>
      </c>
      <c r="L14" s="18"/>
      <c r="M14" s="99">
        <v>11</v>
      </c>
      <c r="N14" s="10">
        <f>'選手名簿（打ち込み）'!J19</f>
        <v>0</v>
      </c>
      <c r="O14" s="12">
        <f>'選手名簿（打ち込み）'!K19</f>
        <v>0</v>
      </c>
    </row>
    <row r="15" spans="1:15" ht="22.5" customHeight="1">
      <c r="A15" s="99">
        <v>12</v>
      </c>
      <c r="B15" s="10">
        <f>'選手名簿（打ち込み）'!J20</f>
        <v>0</v>
      </c>
      <c r="C15" s="12">
        <f>'選手名簿（打ち込み）'!K20</f>
        <v>0</v>
      </c>
      <c r="D15" s="18"/>
      <c r="E15" s="99">
        <v>12</v>
      </c>
      <c r="F15" s="10">
        <f>'選手名簿（打ち込み）'!J20</f>
        <v>0</v>
      </c>
      <c r="G15" s="12">
        <f>'選手名簿（打ち込み）'!K20</f>
        <v>0</v>
      </c>
      <c r="H15" s="18"/>
      <c r="I15" s="99">
        <v>12</v>
      </c>
      <c r="J15" s="10">
        <f>'選手名簿（打ち込み）'!J20</f>
        <v>0</v>
      </c>
      <c r="K15" s="12">
        <f>'選手名簿（打ち込み）'!K20</f>
        <v>0</v>
      </c>
      <c r="L15" s="18"/>
      <c r="M15" s="99">
        <v>12</v>
      </c>
      <c r="N15" s="10">
        <f>'選手名簿（打ち込み）'!J20</f>
        <v>0</v>
      </c>
      <c r="O15" s="12">
        <f>'選手名簿（打ち込み）'!K20</f>
        <v>0</v>
      </c>
    </row>
    <row r="16" spans="1:15" ht="22.5" customHeight="1">
      <c r="A16" s="99">
        <v>13</v>
      </c>
      <c r="B16" s="10">
        <f>'選手名簿（打ち込み）'!J21</f>
        <v>0</v>
      </c>
      <c r="C16" s="12">
        <f>'選手名簿（打ち込み）'!K21</f>
        <v>0</v>
      </c>
      <c r="D16" s="18"/>
      <c r="E16" s="99">
        <v>13</v>
      </c>
      <c r="F16" s="10">
        <f>'選手名簿（打ち込み）'!J21</f>
        <v>0</v>
      </c>
      <c r="G16" s="12">
        <f>'選手名簿（打ち込み）'!K21</f>
        <v>0</v>
      </c>
      <c r="H16" s="18"/>
      <c r="I16" s="99">
        <v>13</v>
      </c>
      <c r="J16" s="10">
        <f>'選手名簿（打ち込み）'!J21</f>
        <v>0</v>
      </c>
      <c r="K16" s="12">
        <f>'選手名簿（打ち込み）'!K21</f>
        <v>0</v>
      </c>
      <c r="L16" s="18"/>
      <c r="M16" s="99">
        <v>13</v>
      </c>
      <c r="N16" s="10">
        <f>'選手名簿（打ち込み）'!J21</f>
        <v>0</v>
      </c>
      <c r="O16" s="12">
        <f>'選手名簿（打ち込み）'!K21</f>
        <v>0</v>
      </c>
    </row>
    <row r="17" spans="1:15" ht="22.5" customHeight="1">
      <c r="A17" s="99">
        <v>14</v>
      </c>
      <c r="B17" s="10">
        <f>'選手名簿（打ち込み）'!J22</f>
        <v>0</v>
      </c>
      <c r="C17" s="12">
        <f>'選手名簿（打ち込み）'!K22</f>
        <v>0</v>
      </c>
      <c r="D17" s="18"/>
      <c r="E17" s="99">
        <v>14</v>
      </c>
      <c r="F17" s="10">
        <f>'選手名簿（打ち込み）'!J22</f>
        <v>0</v>
      </c>
      <c r="G17" s="12">
        <f>'選手名簿（打ち込み）'!K22</f>
        <v>0</v>
      </c>
      <c r="H17" s="18"/>
      <c r="I17" s="99">
        <v>14</v>
      </c>
      <c r="J17" s="10">
        <f>'選手名簿（打ち込み）'!J22</f>
        <v>0</v>
      </c>
      <c r="K17" s="12">
        <f>'選手名簿（打ち込み）'!K22</f>
        <v>0</v>
      </c>
      <c r="L17" s="18"/>
      <c r="M17" s="99">
        <v>14</v>
      </c>
      <c r="N17" s="10">
        <f>'選手名簿（打ち込み）'!J22</f>
        <v>0</v>
      </c>
      <c r="O17" s="12">
        <f>'選手名簿（打ち込み）'!K22</f>
        <v>0</v>
      </c>
    </row>
    <row r="18" spans="1:15" ht="22.5" customHeight="1">
      <c r="A18" s="99">
        <v>15</v>
      </c>
      <c r="B18" s="10">
        <f>'選手名簿（打ち込み）'!J23</f>
        <v>0</v>
      </c>
      <c r="C18" s="12">
        <f>'選手名簿（打ち込み）'!K23</f>
        <v>0</v>
      </c>
      <c r="D18" s="18"/>
      <c r="E18" s="99">
        <v>15</v>
      </c>
      <c r="F18" s="10">
        <f>'選手名簿（打ち込み）'!J23</f>
        <v>0</v>
      </c>
      <c r="G18" s="12">
        <f>'選手名簿（打ち込み）'!K23</f>
        <v>0</v>
      </c>
      <c r="H18" s="18"/>
      <c r="I18" s="99">
        <v>15</v>
      </c>
      <c r="J18" s="10">
        <f>'選手名簿（打ち込み）'!J23</f>
        <v>0</v>
      </c>
      <c r="K18" s="12">
        <f>'選手名簿（打ち込み）'!K23</f>
        <v>0</v>
      </c>
      <c r="L18" s="18"/>
      <c r="M18" s="99">
        <v>15</v>
      </c>
      <c r="N18" s="10">
        <f>'選手名簿（打ち込み）'!J23</f>
        <v>0</v>
      </c>
      <c r="O18" s="12">
        <f>'選手名簿（打ち込み）'!K23</f>
        <v>0</v>
      </c>
    </row>
    <row r="19" spans="1:15" ht="22.5" customHeight="1">
      <c r="A19" s="99">
        <v>16</v>
      </c>
      <c r="B19" s="10">
        <f>'選手名簿（打ち込み）'!J24</f>
        <v>0</v>
      </c>
      <c r="C19" s="12">
        <f>'選手名簿（打ち込み）'!K24</f>
        <v>0</v>
      </c>
      <c r="D19" s="18"/>
      <c r="E19" s="99">
        <v>16</v>
      </c>
      <c r="F19" s="10">
        <f>'選手名簿（打ち込み）'!J24</f>
        <v>0</v>
      </c>
      <c r="G19" s="12">
        <f>'選手名簿（打ち込み）'!K24</f>
        <v>0</v>
      </c>
      <c r="H19" s="18"/>
      <c r="I19" s="99">
        <v>16</v>
      </c>
      <c r="J19" s="10">
        <f>'選手名簿（打ち込み）'!J24</f>
        <v>0</v>
      </c>
      <c r="K19" s="12">
        <f>'選手名簿（打ち込み）'!K24</f>
        <v>0</v>
      </c>
      <c r="L19" s="18"/>
      <c r="M19" s="99">
        <v>16</v>
      </c>
      <c r="N19" s="10">
        <f>'選手名簿（打ち込み）'!J24</f>
        <v>0</v>
      </c>
      <c r="O19" s="12">
        <f>'選手名簿（打ち込み）'!K24</f>
        <v>0</v>
      </c>
    </row>
    <row r="20" spans="1:15" ht="22.5" customHeight="1">
      <c r="A20" s="99">
        <v>17</v>
      </c>
      <c r="B20" s="10">
        <f>'選手名簿（打ち込み）'!J25</f>
        <v>0</v>
      </c>
      <c r="C20" s="12">
        <f>'選手名簿（打ち込み）'!K25</f>
        <v>0</v>
      </c>
      <c r="D20" s="18"/>
      <c r="E20" s="99">
        <v>17</v>
      </c>
      <c r="F20" s="10">
        <f>'選手名簿（打ち込み）'!J25</f>
        <v>0</v>
      </c>
      <c r="G20" s="12">
        <f>'選手名簿（打ち込み）'!K25</f>
        <v>0</v>
      </c>
      <c r="H20" s="18"/>
      <c r="I20" s="99">
        <v>17</v>
      </c>
      <c r="J20" s="10">
        <f>'選手名簿（打ち込み）'!J25</f>
        <v>0</v>
      </c>
      <c r="K20" s="12">
        <f>'選手名簿（打ち込み）'!K25</f>
        <v>0</v>
      </c>
      <c r="L20" s="18"/>
      <c r="M20" s="99">
        <v>17</v>
      </c>
      <c r="N20" s="10">
        <f>'選手名簿（打ち込み）'!J25</f>
        <v>0</v>
      </c>
      <c r="O20" s="12">
        <f>'選手名簿（打ち込み）'!K25</f>
        <v>0</v>
      </c>
    </row>
    <row r="21" spans="1:15" ht="22.5" customHeight="1">
      <c r="A21" s="99">
        <v>18</v>
      </c>
      <c r="B21" s="10">
        <f>'選手名簿（打ち込み）'!J26</f>
        <v>0</v>
      </c>
      <c r="C21" s="12">
        <f>'選手名簿（打ち込み）'!K26</f>
        <v>0</v>
      </c>
      <c r="D21" s="18"/>
      <c r="E21" s="99">
        <v>18</v>
      </c>
      <c r="F21" s="10">
        <f>'選手名簿（打ち込み）'!J26</f>
        <v>0</v>
      </c>
      <c r="G21" s="12">
        <f>'選手名簿（打ち込み）'!K26</f>
        <v>0</v>
      </c>
      <c r="H21" s="18"/>
      <c r="I21" s="99">
        <v>18</v>
      </c>
      <c r="J21" s="10">
        <f>'選手名簿（打ち込み）'!J26</f>
        <v>0</v>
      </c>
      <c r="K21" s="12">
        <f>'選手名簿（打ち込み）'!K26</f>
        <v>0</v>
      </c>
      <c r="L21" s="18"/>
      <c r="M21" s="99">
        <v>18</v>
      </c>
      <c r="N21" s="10">
        <f>'選手名簿（打ち込み）'!J26</f>
        <v>0</v>
      </c>
      <c r="O21" s="12">
        <f>'選手名簿（打ち込み）'!K26</f>
        <v>0</v>
      </c>
    </row>
    <row r="22" spans="1:15" ht="22.5" customHeight="1">
      <c r="A22" s="99">
        <v>19</v>
      </c>
      <c r="B22" s="10">
        <f>'選手名簿（打ち込み）'!J27</f>
        <v>0</v>
      </c>
      <c r="C22" s="12">
        <f>'選手名簿（打ち込み）'!K27</f>
        <v>0</v>
      </c>
      <c r="D22" s="18"/>
      <c r="E22" s="99">
        <v>19</v>
      </c>
      <c r="F22" s="10">
        <f>'選手名簿（打ち込み）'!J27</f>
        <v>0</v>
      </c>
      <c r="G22" s="12">
        <f>'選手名簿（打ち込み）'!K27</f>
        <v>0</v>
      </c>
      <c r="H22" s="18"/>
      <c r="I22" s="99">
        <v>19</v>
      </c>
      <c r="J22" s="10">
        <f>'選手名簿（打ち込み）'!J27</f>
        <v>0</v>
      </c>
      <c r="K22" s="12">
        <f>'選手名簿（打ち込み）'!K27</f>
        <v>0</v>
      </c>
      <c r="L22" s="18"/>
      <c r="M22" s="99">
        <v>19</v>
      </c>
      <c r="N22" s="10">
        <f>'選手名簿（打ち込み）'!J27</f>
        <v>0</v>
      </c>
      <c r="O22" s="12">
        <f>'選手名簿（打ち込み）'!K27</f>
        <v>0</v>
      </c>
    </row>
    <row r="23" spans="1:15" ht="22.5" customHeight="1" thickBot="1">
      <c r="A23" s="100">
        <v>20</v>
      </c>
      <c r="B23" s="13">
        <f>'選手名簿（打ち込み）'!J28</f>
        <v>0</v>
      </c>
      <c r="C23" s="14">
        <f>'選手名簿（打ち込み）'!K28</f>
        <v>0</v>
      </c>
      <c r="D23" s="18"/>
      <c r="E23" s="100">
        <v>20</v>
      </c>
      <c r="F23" s="13">
        <f>'選手名簿（打ち込み）'!J28</f>
        <v>0</v>
      </c>
      <c r="G23" s="14">
        <f>'選手名簿（打ち込み）'!K28</f>
        <v>0</v>
      </c>
      <c r="H23" s="18"/>
      <c r="I23" s="100">
        <v>20</v>
      </c>
      <c r="J23" s="13">
        <f>'選手名簿（打ち込み）'!J28</f>
        <v>0</v>
      </c>
      <c r="K23" s="14">
        <f>'選手名簿（打ち込み）'!K28</f>
        <v>0</v>
      </c>
      <c r="L23" s="18"/>
      <c r="M23" s="100">
        <v>20</v>
      </c>
      <c r="N23" s="13">
        <f>'選手名簿（打ち込み）'!J28</f>
        <v>0</v>
      </c>
      <c r="O23" s="14">
        <f>'選手名簿（打ち込み）'!K28</f>
        <v>0</v>
      </c>
    </row>
    <row r="24" spans="1:15" ht="0.75" customHeight="1">
      <c r="A24" s="18"/>
      <c r="B24" s="18"/>
      <c r="C24" s="18"/>
      <c r="D24" s="18"/>
      <c r="E24" s="18"/>
      <c r="F24" s="18"/>
      <c r="G24" s="18"/>
      <c r="H24" s="18"/>
      <c r="I24" s="18"/>
      <c r="J24" s="18"/>
      <c r="K24" s="18"/>
      <c r="L24" s="18"/>
      <c r="M24" s="18"/>
      <c r="N24" s="18"/>
      <c r="O24" s="18"/>
    </row>
    <row r="25" ht="13.5" hidden="1"/>
  </sheetData>
  <sheetProtection sheet="1" objects="1" scenarios="1"/>
  <mergeCells count="8">
    <mergeCell ref="A1:C1"/>
    <mergeCell ref="A2:C2"/>
    <mergeCell ref="I1:K1"/>
    <mergeCell ref="I2:K2"/>
    <mergeCell ref="M1:O1"/>
    <mergeCell ref="M2:O2"/>
    <mergeCell ref="E1:G1"/>
    <mergeCell ref="E2:G2"/>
  </mergeCells>
  <printOptions horizontalCentered="1" verticalCentered="1"/>
  <pageMargins left="0" right="0" top="0" bottom="0" header="0" footer="0"/>
  <pageSetup horizontalDpi="600" verticalDpi="600" orientation="landscape" paperSize="9" r:id="rId1"/>
  <rowBreaks count="1" manualBreakCount="1">
    <brk id="24" max="14" man="1"/>
  </rowBreaks>
</worksheet>
</file>

<file path=xl/worksheets/sheet2.xml><?xml version="1.0" encoding="utf-8"?>
<worksheet xmlns="http://schemas.openxmlformats.org/spreadsheetml/2006/main" xmlns:r="http://schemas.openxmlformats.org/officeDocument/2006/relationships">
  <dimension ref="A1:O35"/>
  <sheetViews>
    <sheetView zoomScalePageLayoutView="0" workbookViewId="0" topLeftCell="A1">
      <selection activeCell="A1" sqref="A1:O1"/>
    </sheetView>
  </sheetViews>
  <sheetFormatPr defaultColWidth="0" defaultRowHeight="13.5" customHeight="1" zeroHeight="1"/>
  <cols>
    <col min="1" max="6" width="9.00390625" style="0" customWidth="1"/>
    <col min="7" max="7" width="4.50390625" style="0" customWidth="1"/>
    <col min="8" max="8" width="5.625" style="0" customWidth="1"/>
    <col min="9" max="9" width="15.625" style="0" customWidth="1"/>
    <col min="10" max="10" width="5.375" style="0" customWidth="1"/>
    <col min="11" max="11" width="6.625" style="0" customWidth="1"/>
    <col min="12" max="12" width="9.00390625" style="0" customWidth="1"/>
    <col min="13" max="13" width="6.25390625" style="0" customWidth="1"/>
    <col min="14" max="14" width="4.50390625" style="0" customWidth="1"/>
    <col min="15" max="15" width="9.375" style="0" customWidth="1"/>
    <col min="16" max="16384" width="0" style="0" hidden="1" customWidth="1"/>
  </cols>
  <sheetData>
    <row r="1" spans="1:15" ht="26.25" customHeight="1">
      <c r="A1" s="167" t="s">
        <v>47</v>
      </c>
      <c r="B1" s="167"/>
      <c r="C1" s="167"/>
      <c r="D1" s="167"/>
      <c r="E1" s="167"/>
      <c r="F1" s="167"/>
      <c r="G1" s="167"/>
      <c r="H1" s="167"/>
      <c r="I1" s="167"/>
      <c r="J1" s="167"/>
      <c r="K1" s="167"/>
      <c r="L1" s="167"/>
      <c r="M1" s="167"/>
      <c r="N1" s="167"/>
      <c r="O1" s="167"/>
    </row>
    <row r="2" spans="1:15" ht="4.5" customHeight="1">
      <c r="A2" s="151"/>
      <c r="B2" s="151"/>
      <c r="C2" s="151"/>
      <c r="D2" s="151"/>
      <c r="E2" s="151"/>
      <c r="F2" s="151"/>
      <c r="G2" s="151"/>
      <c r="H2" s="151"/>
      <c r="I2" s="151"/>
      <c r="J2" s="151"/>
      <c r="K2" s="151"/>
      <c r="L2" s="151"/>
      <c r="M2" s="151"/>
      <c r="N2" s="151"/>
      <c r="O2" s="151"/>
    </row>
    <row r="3" spans="1:15" ht="13.5">
      <c r="A3" s="151" t="s">
        <v>100</v>
      </c>
      <c r="B3" s="151"/>
      <c r="C3" s="151"/>
      <c r="D3" s="151"/>
      <c r="E3" s="151"/>
      <c r="F3" s="151"/>
      <c r="G3" s="151"/>
      <c r="H3" s="151"/>
      <c r="I3" s="151"/>
      <c r="J3" s="151"/>
      <c r="K3" s="151"/>
      <c r="L3" s="151"/>
      <c r="M3" s="151"/>
      <c r="N3" s="151"/>
      <c r="O3" s="151"/>
    </row>
    <row r="4" spans="1:15" ht="13.5">
      <c r="A4" s="151" t="s">
        <v>101</v>
      </c>
      <c r="B4" s="151"/>
      <c r="C4" s="151"/>
      <c r="D4" s="151"/>
      <c r="E4" s="151"/>
      <c r="F4" s="151"/>
      <c r="G4" s="151"/>
      <c r="H4" s="151"/>
      <c r="I4" s="151"/>
      <c r="J4" s="151"/>
      <c r="K4" s="151"/>
      <c r="L4" s="151"/>
      <c r="M4" s="151"/>
      <c r="N4" s="151"/>
      <c r="O4" s="151"/>
    </row>
    <row r="5" spans="1:15" ht="13.5">
      <c r="A5" s="151"/>
      <c r="B5" s="151"/>
      <c r="C5" s="151"/>
      <c r="D5" s="151"/>
      <c r="E5" s="151"/>
      <c r="F5" s="151"/>
      <c r="G5" s="151"/>
      <c r="H5" s="151"/>
      <c r="I5" s="151"/>
      <c r="J5" s="151"/>
      <c r="K5" s="151"/>
      <c r="L5" s="151"/>
      <c r="M5" s="151"/>
      <c r="N5" s="151"/>
      <c r="O5" s="151"/>
    </row>
    <row r="6" spans="1:15" ht="13.5">
      <c r="A6" s="151" t="s">
        <v>128</v>
      </c>
      <c r="B6" s="151"/>
      <c r="C6" s="151"/>
      <c r="D6" s="151"/>
      <c r="E6" s="151"/>
      <c r="F6" s="151"/>
      <c r="G6" s="151"/>
      <c r="H6" s="151"/>
      <c r="I6" s="151"/>
      <c r="J6" s="151"/>
      <c r="K6" s="151"/>
      <c r="L6" s="151"/>
      <c r="M6" s="151"/>
      <c r="N6" s="151"/>
      <c r="O6" s="151"/>
    </row>
    <row r="7" spans="1:15" ht="3.75" customHeight="1">
      <c r="A7" s="151"/>
      <c r="B7" s="151"/>
      <c r="C7" s="151"/>
      <c r="D7" s="151"/>
      <c r="E7" s="151"/>
      <c r="F7" s="151"/>
      <c r="G7" s="151"/>
      <c r="H7" s="151"/>
      <c r="I7" s="151"/>
      <c r="J7" s="151"/>
      <c r="K7" s="151"/>
      <c r="L7" s="151"/>
      <c r="M7" s="151"/>
      <c r="N7" s="151"/>
      <c r="O7" s="151"/>
    </row>
    <row r="8" spans="1:15" ht="13.5">
      <c r="A8" s="151" t="s">
        <v>129</v>
      </c>
      <c r="B8" s="151"/>
      <c r="C8" s="151"/>
      <c r="D8" s="151"/>
      <c r="E8" s="151"/>
      <c r="F8" s="151"/>
      <c r="G8" s="151"/>
      <c r="H8" s="151"/>
      <c r="I8" s="151"/>
      <c r="J8" s="151"/>
      <c r="K8" s="151"/>
      <c r="L8" s="151"/>
      <c r="M8" s="151"/>
      <c r="N8" s="151"/>
      <c r="O8" s="151"/>
    </row>
    <row r="9" spans="1:15" ht="3.75" customHeight="1">
      <c r="A9" s="151"/>
      <c r="B9" s="151"/>
      <c r="C9" s="151"/>
      <c r="D9" s="151"/>
      <c r="E9" s="151"/>
      <c r="F9" s="151"/>
      <c r="G9" s="151"/>
      <c r="H9" s="151"/>
      <c r="I9" s="151"/>
      <c r="J9" s="151"/>
      <c r="K9" s="151"/>
      <c r="L9" s="151"/>
      <c r="M9" s="151"/>
      <c r="N9" s="151"/>
      <c r="O9" s="151"/>
    </row>
    <row r="10" spans="1:15" ht="13.5">
      <c r="A10" s="151" t="s">
        <v>96</v>
      </c>
      <c r="B10" s="151"/>
      <c r="C10" s="151"/>
      <c r="D10" s="151"/>
      <c r="E10" s="151"/>
      <c r="F10" s="151"/>
      <c r="G10" s="151"/>
      <c r="H10" s="151"/>
      <c r="I10" s="151"/>
      <c r="J10" s="151"/>
      <c r="K10" s="151"/>
      <c r="L10" s="151"/>
      <c r="M10" s="151"/>
      <c r="N10" s="151"/>
      <c r="O10" s="151"/>
    </row>
    <row r="11" spans="1:15" ht="13.5">
      <c r="A11" s="151" t="s">
        <v>98</v>
      </c>
      <c r="B11" s="151"/>
      <c r="C11" s="151"/>
      <c r="D11" s="151"/>
      <c r="E11" s="151"/>
      <c r="F11" s="151"/>
      <c r="G11" s="151"/>
      <c r="H11" s="151"/>
      <c r="I11" s="151"/>
      <c r="J11" s="151"/>
      <c r="K11" s="151"/>
      <c r="L11" s="151"/>
      <c r="M11" s="151"/>
      <c r="N11" s="151"/>
      <c r="O11" s="151"/>
    </row>
    <row r="12" spans="1:15" ht="4.5" customHeight="1">
      <c r="A12" s="151"/>
      <c r="B12" s="151"/>
      <c r="C12" s="151"/>
      <c r="D12" s="151"/>
      <c r="E12" s="151"/>
      <c r="F12" s="151"/>
      <c r="G12" s="151"/>
      <c r="H12" s="151"/>
      <c r="I12" s="151"/>
      <c r="J12" s="151"/>
      <c r="K12" s="151"/>
      <c r="L12" s="151"/>
      <c r="M12" s="151"/>
      <c r="N12" s="151"/>
      <c r="O12" s="151"/>
    </row>
    <row r="13" spans="1:15" ht="18.75" customHeight="1" thickBot="1">
      <c r="A13" s="151" t="s">
        <v>127</v>
      </c>
      <c r="B13" s="151"/>
      <c r="C13" s="151"/>
      <c r="D13" s="151"/>
      <c r="E13" s="151"/>
      <c r="F13" s="151"/>
      <c r="G13" s="171"/>
      <c r="H13" s="171"/>
      <c r="I13" s="171"/>
      <c r="J13" s="171"/>
      <c r="K13" s="171"/>
      <c r="L13" s="171"/>
      <c r="M13" s="171"/>
      <c r="N13" s="171"/>
      <c r="O13" s="54"/>
    </row>
    <row r="14" spans="1:15" ht="17.25">
      <c r="A14" s="151" t="s">
        <v>85</v>
      </c>
      <c r="B14" s="151"/>
      <c r="C14" s="151"/>
      <c r="D14" s="151"/>
      <c r="E14" s="151"/>
      <c r="F14" s="151"/>
      <c r="G14" s="163"/>
      <c r="H14" s="156" t="s">
        <v>45</v>
      </c>
      <c r="I14" s="157"/>
      <c r="J14" s="159" t="s">
        <v>3</v>
      </c>
      <c r="K14" s="160"/>
      <c r="L14" s="160"/>
      <c r="M14" s="161"/>
      <c r="N14" s="172"/>
      <c r="O14" s="54"/>
    </row>
    <row r="15" spans="1:15" ht="13.5">
      <c r="A15" s="151" t="s">
        <v>46</v>
      </c>
      <c r="B15" s="151"/>
      <c r="C15" s="151"/>
      <c r="D15" s="151"/>
      <c r="E15" s="151"/>
      <c r="F15" s="151"/>
      <c r="G15" s="163"/>
      <c r="H15" s="41" t="s">
        <v>141</v>
      </c>
      <c r="I15" s="10" t="s">
        <v>50</v>
      </c>
      <c r="J15" s="42" t="s">
        <v>0</v>
      </c>
      <c r="K15" s="168" t="s">
        <v>31</v>
      </c>
      <c r="L15" s="169"/>
      <c r="M15" s="170"/>
      <c r="N15" s="172"/>
      <c r="O15" s="54"/>
    </row>
    <row r="16" spans="1:15" ht="13.5">
      <c r="A16" s="158" t="s">
        <v>54</v>
      </c>
      <c r="B16" s="158"/>
      <c r="C16" s="158"/>
      <c r="D16" s="158"/>
      <c r="E16" s="158"/>
      <c r="F16" s="158"/>
      <c r="G16" s="163"/>
      <c r="H16" s="41" t="s">
        <v>150</v>
      </c>
      <c r="I16" s="10" t="s">
        <v>48</v>
      </c>
      <c r="J16" s="43" t="s">
        <v>8</v>
      </c>
      <c r="K16" s="153" t="s">
        <v>25</v>
      </c>
      <c r="L16" s="154"/>
      <c r="M16" s="155"/>
      <c r="N16" s="172"/>
      <c r="O16" s="54"/>
    </row>
    <row r="17" spans="1:15" ht="13.5">
      <c r="A17" s="151" t="s">
        <v>55</v>
      </c>
      <c r="B17" s="151"/>
      <c r="C17" s="151"/>
      <c r="D17" s="151"/>
      <c r="E17" s="151"/>
      <c r="F17" s="151"/>
      <c r="G17" s="163"/>
      <c r="H17" s="41" t="s">
        <v>150</v>
      </c>
      <c r="I17" s="10" t="s">
        <v>51</v>
      </c>
      <c r="J17" s="43" t="s">
        <v>9</v>
      </c>
      <c r="K17" s="153" t="s">
        <v>32</v>
      </c>
      <c r="L17" s="154"/>
      <c r="M17" s="155"/>
      <c r="N17" s="172"/>
      <c r="O17" s="54"/>
    </row>
    <row r="18" spans="1:15" ht="13.5">
      <c r="A18" s="151" t="s">
        <v>56</v>
      </c>
      <c r="B18" s="151"/>
      <c r="C18" s="151"/>
      <c r="D18" s="151"/>
      <c r="E18" s="151"/>
      <c r="F18" s="151"/>
      <c r="G18" s="163"/>
      <c r="H18" s="41" t="s">
        <v>150</v>
      </c>
      <c r="I18" s="44"/>
      <c r="J18" s="45" t="s">
        <v>10</v>
      </c>
      <c r="K18" s="164" t="s">
        <v>30</v>
      </c>
      <c r="L18" s="165"/>
      <c r="M18" s="166"/>
      <c r="N18" s="172"/>
      <c r="O18" s="54"/>
    </row>
    <row r="19" spans="1:15" ht="13.5">
      <c r="A19" s="151" t="s">
        <v>104</v>
      </c>
      <c r="B19" s="151"/>
      <c r="C19" s="151"/>
      <c r="D19" s="151"/>
      <c r="E19" s="151"/>
      <c r="F19" s="151"/>
      <c r="G19" s="163"/>
      <c r="H19" s="41" t="s">
        <v>1</v>
      </c>
      <c r="I19" s="46" t="s">
        <v>4</v>
      </c>
      <c r="J19" s="47" t="s">
        <v>5</v>
      </c>
      <c r="K19" s="47" t="s">
        <v>6</v>
      </c>
      <c r="L19" s="47" t="s">
        <v>7</v>
      </c>
      <c r="M19" s="48" t="s">
        <v>18</v>
      </c>
      <c r="N19" s="172"/>
      <c r="O19" s="54"/>
    </row>
    <row r="20" spans="1:15" ht="13.5">
      <c r="A20" s="151" t="s">
        <v>105</v>
      </c>
      <c r="B20" s="151"/>
      <c r="C20" s="151"/>
      <c r="D20" s="151"/>
      <c r="E20" s="151"/>
      <c r="F20" s="151"/>
      <c r="G20" s="163"/>
      <c r="H20" s="49">
        <v>1</v>
      </c>
      <c r="I20" s="10" t="s">
        <v>52</v>
      </c>
      <c r="J20" s="44">
        <v>2</v>
      </c>
      <c r="K20" s="44">
        <v>176</v>
      </c>
      <c r="L20" s="44" t="s">
        <v>122</v>
      </c>
      <c r="M20" s="50" t="s">
        <v>16</v>
      </c>
      <c r="N20" s="172"/>
      <c r="O20" s="54"/>
    </row>
    <row r="21" spans="1:15" ht="13.5">
      <c r="A21" s="151" t="s">
        <v>130</v>
      </c>
      <c r="B21" s="151"/>
      <c r="C21" s="151"/>
      <c r="D21" s="151"/>
      <c r="E21" s="151"/>
      <c r="F21" s="151"/>
      <c r="G21" s="163"/>
      <c r="H21" s="51" t="s">
        <v>44</v>
      </c>
      <c r="I21" s="10" t="s">
        <v>49</v>
      </c>
      <c r="J21" s="52">
        <v>2</v>
      </c>
      <c r="K21" s="44">
        <v>163</v>
      </c>
      <c r="L21" s="44" t="s">
        <v>26</v>
      </c>
      <c r="M21" s="50"/>
      <c r="N21" s="172"/>
      <c r="O21" s="54"/>
    </row>
    <row r="22" spans="1:15" ht="13.5">
      <c r="A22" s="162" t="s">
        <v>108</v>
      </c>
      <c r="B22" s="162"/>
      <c r="C22" s="162"/>
      <c r="D22" s="162"/>
      <c r="E22" s="162"/>
      <c r="F22" s="162"/>
      <c r="G22" s="163"/>
      <c r="H22" s="49">
        <v>3</v>
      </c>
      <c r="I22" s="10" t="s">
        <v>53</v>
      </c>
      <c r="J22" s="44">
        <v>1</v>
      </c>
      <c r="K22" s="44">
        <v>155</v>
      </c>
      <c r="L22" s="44" t="s">
        <v>123</v>
      </c>
      <c r="M22" s="53" t="s">
        <v>41</v>
      </c>
      <c r="N22" s="172"/>
      <c r="O22" s="54"/>
    </row>
    <row r="23" spans="1:15" ht="2.25" customHeight="1">
      <c r="A23" s="152" t="s">
        <v>103</v>
      </c>
      <c r="B23" s="152"/>
      <c r="C23" s="152"/>
      <c r="D23" s="152"/>
      <c r="E23" s="152"/>
      <c r="F23" s="152"/>
      <c r="G23" s="110"/>
      <c r="H23" s="96"/>
      <c r="I23" s="97"/>
      <c r="J23" s="97"/>
      <c r="K23" s="97"/>
      <c r="L23" s="97"/>
      <c r="M23" s="98"/>
      <c r="N23" s="172"/>
      <c r="O23" s="95"/>
    </row>
    <row r="24" spans="1:15" ht="13.5">
      <c r="A24" s="152"/>
      <c r="B24" s="152"/>
      <c r="C24" s="152"/>
      <c r="D24" s="152"/>
      <c r="E24" s="152"/>
      <c r="F24" s="152"/>
      <c r="G24" s="152"/>
      <c r="H24" s="152"/>
      <c r="I24" s="152"/>
      <c r="J24" s="152"/>
      <c r="K24" s="152"/>
      <c r="L24" s="152"/>
      <c r="M24" s="152"/>
      <c r="N24" s="152"/>
      <c r="O24" s="152"/>
    </row>
    <row r="25" s="152" customFormat="1" ht="13.5">
      <c r="A25" s="152" t="s">
        <v>102</v>
      </c>
    </row>
    <row r="26" spans="1:15" ht="13.5">
      <c r="A26" s="162" t="s">
        <v>99</v>
      </c>
      <c r="B26" s="162"/>
      <c r="C26" s="162"/>
      <c r="D26" s="162"/>
      <c r="E26" s="162"/>
      <c r="F26" s="162"/>
      <c r="G26" s="162"/>
      <c r="H26" s="162"/>
      <c r="I26" s="162"/>
      <c r="J26" s="162"/>
      <c r="K26" s="162"/>
      <c r="L26" s="162"/>
      <c r="M26" s="162"/>
      <c r="N26" s="162"/>
      <c r="O26" s="162"/>
    </row>
    <row r="27" spans="1:15" ht="3.75" customHeight="1">
      <c r="A27" s="151"/>
      <c r="B27" s="151"/>
      <c r="C27" s="151"/>
      <c r="D27" s="151"/>
      <c r="E27" s="151"/>
      <c r="F27" s="151"/>
      <c r="G27" s="151"/>
      <c r="H27" s="151"/>
      <c r="I27" s="151"/>
      <c r="J27" s="151"/>
      <c r="K27" s="151"/>
      <c r="L27" s="151"/>
      <c r="M27" s="151"/>
      <c r="N27" s="151"/>
      <c r="O27" s="151"/>
    </row>
    <row r="28" spans="1:15" ht="13.5">
      <c r="A28" s="151" t="s">
        <v>126</v>
      </c>
      <c r="B28" s="151"/>
      <c r="C28" s="151"/>
      <c r="D28" s="151"/>
      <c r="E28" s="151"/>
      <c r="F28" s="151"/>
      <c r="G28" s="151"/>
      <c r="H28" s="151"/>
      <c r="I28" s="151"/>
      <c r="J28" s="151"/>
      <c r="K28" s="151"/>
      <c r="L28" s="151"/>
      <c r="M28" s="151"/>
      <c r="N28" s="151"/>
      <c r="O28" s="151"/>
    </row>
    <row r="29" spans="1:15" ht="3.75" customHeight="1">
      <c r="A29" s="151"/>
      <c r="B29" s="151"/>
      <c r="C29" s="151"/>
      <c r="D29" s="151"/>
      <c r="E29" s="151"/>
      <c r="F29" s="151"/>
      <c r="G29" s="151"/>
      <c r="H29" s="151"/>
      <c r="I29" s="151"/>
      <c r="J29" s="151"/>
      <c r="K29" s="151"/>
      <c r="L29" s="151"/>
      <c r="M29" s="151"/>
      <c r="N29" s="151"/>
      <c r="O29" s="151"/>
    </row>
    <row r="30" spans="1:15" ht="13.5">
      <c r="A30" s="151" t="s">
        <v>125</v>
      </c>
      <c r="B30" s="151"/>
      <c r="C30" s="151"/>
      <c r="D30" s="151"/>
      <c r="E30" s="151"/>
      <c r="F30" s="151"/>
      <c r="G30" s="151"/>
      <c r="H30" s="151"/>
      <c r="I30" s="151"/>
      <c r="J30" s="151"/>
      <c r="K30" s="151"/>
      <c r="L30" s="151"/>
      <c r="M30" s="151"/>
      <c r="N30" s="151"/>
      <c r="O30" s="151"/>
    </row>
    <row r="31" spans="1:15" ht="13.5">
      <c r="A31" s="54" t="s">
        <v>131</v>
      </c>
      <c r="B31" s="54"/>
      <c r="C31" s="54"/>
      <c r="D31" s="54"/>
      <c r="E31" s="54"/>
      <c r="F31" s="54"/>
      <c r="G31" s="54"/>
      <c r="H31" s="54"/>
      <c r="I31" s="54"/>
      <c r="J31" s="54"/>
      <c r="K31" s="54"/>
      <c r="L31" s="54"/>
      <c r="M31" s="54"/>
      <c r="N31" s="54"/>
      <c r="O31" s="54"/>
    </row>
    <row r="32" spans="1:15" ht="3.75" customHeight="1">
      <c r="A32" s="151"/>
      <c r="B32" s="151"/>
      <c r="C32" s="151"/>
      <c r="D32" s="151"/>
      <c r="E32" s="151"/>
      <c r="F32" s="151"/>
      <c r="G32" s="151"/>
      <c r="H32" s="151"/>
      <c r="I32" s="151"/>
      <c r="J32" s="151"/>
      <c r="K32" s="151"/>
      <c r="L32" s="151"/>
      <c r="M32" s="151"/>
      <c r="N32" s="151"/>
      <c r="O32" s="151"/>
    </row>
    <row r="33" spans="1:15" ht="13.5">
      <c r="A33" s="151" t="s">
        <v>124</v>
      </c>
      <c r="B33" s="151"/>
      <c r="C33" s="151"/>
      <c r="D33" s="151"/>
      <c r="E33" s="151"/>
      <c r="F33" s="151"/>
      <c r="G33" s="151"/>
      <c r="H33" s="151"/>
      <c r="I33" s="151"/>
      <c r="J33" s="151"/>
      <c r="K33" s="151"/>
      <c r="L33" s="151"/>
      <c r="M33" s="151"/>
      <c r="N33" s="151"/>
      <c r="O33" s="151"/>
    </row>
    <row r="34" spans="1:15" ht="13.5">
      <c r="A34" s="54" t="s">
        <v>97</v>
      </c>
      <c r="B34" s="54"/>
      <c r="C34" s="54"/>
      <c r="D34" s="54"/>
      <c r="E34" s="54"/>
      <c r="F34" s="54"/>
      <c r="G34" s="54"/>
      <c r="H34" s="54"/>
      <c r="I34" s="54"/>
      <c r="J34" s="54"/>
      <c r="K34" s="54"/>
      <c r="L34" s="54"/>
      <c r="M34" s="54"/>
      <c r="N34" s="54"/>
      <c r="O34" s="54"/>
    </row>
    <row r="35" spans="1:15" ht="11.25" customHeight="1">
      <c r="A35" s="54"/>
      <c r="B35" s="54"/>
      <c r="C35" s="54"/>
      <c r="D35" s="54"/>
      <c r="E35" s="54"/>
      <c r="F35" s="54"/>
      <c r="G35" s="54"/>
      <c r="H35" s="54"/>
      <c r="I35" s="54"/>
      <c r="J35" s="54"/>
      <c r="K35" s="54"/>
      <c r="L35" s="54"/>
      <c r="M35" s="54"/>
      <c r="N35" s="54"/>
      <c r="O35" s="54"/>
    </row>
    <row r="36" ht="13.5" customHeight="1" hidden="1"/>
    <row r="37" ht="13.5" customHeight="1" hidden="1"/>
    <row r="38" ht="13.5" customHeight="1" hidden="1"/>
    <row r="39" ht="13.5" customHeight="1" hidden="1"/>
    <row r="40" ht="13.5" customHeight="1" hidden="1"/>
    <row r="41" ht="13.5" customHeight="1" hidden="1"/>
    <row r="42" ht="13.5" customHeight="1" hidden="1"/>
    <row r="43" ht="13.5" customHeight="1" hidden="1"/>
    <row r="44" ht="13.5" customHeight="1" hidden="1"/>
    <row r="45" ht="13.5" customHeight="1" hidden="1"/>
    <row r="46" ht="13.5" customHeight="1" hidden="1"/>
    <row r="47" ht="13.5" customHeight="1" hidden="1"/>
    <row r="48" ht="13.5" customHeight="1" hidden="1"/>
    <row r="49" ht="13.5" customHeight="1" hidden="1"/>
    <row r="50" ht="13.5" customHeight="1" hidden="1"/>
    <row r="51" ht="13.5" customHeight="1" hidden="1"/>
    <row r="52" ht="13.5" customHeight="1" hidden="1"/>
    <row r="53" ht="13.5" customHeight="1" hidden="1"/>
    <row r="54" ht="13.5" customHeight="1" hidden="1"/>
    <row r="55" ht="13.5" customHeight="1" hidden="1"/>
    <row r="56" ht="13.5" customHeight="1" hidden="1"/>
    <row r="57" ht="13.5" customHeight="1" hidden="1"/>
    <row r="58" ht="13.5" customHeight="1" hidden="1"/>
    <row r="59" ht="13.5" customHeight="1" hidden="1"/>
    <row r="60" ht="13.5" customHeight="1" hidden="1"/>
    <row r="61" ht="13.5" customHeight="1" hidden="1"/>
    <row r="62" ht="13.5" customHeight="1" hidden="1"/>
    <row r="63" ht="13.5" customHeight="1" hidden="1"/>
    <row r="64" ht="13.5" customHeight="1" hidden="1"/>
    <row r="65" ht="13.5" customHeight="1" hidden="1"/>
    <row r="66" ht="13.5" customHeight="1" hidden="1"/>
  </sheetData>
  <sheetProtection/>
  <mergeCells count="42">
    <mergeCell ref="A1:O1"/>
    <mergeCell ref="A10:O10"/>
    <mergeCell ref="A11:O11"/>
    <mergeCell ref="A19:F19"/>
    <mergeCell ref="A17:F17"/>
    <mergeCell ref="K15:M15"/>
    <mergeCell ref="A13:F13"/>
    <mergeCell ref="G13:N13"/>
    <mergeCell ref="N14:N23"/>
    <mergeCell ref="A12:O12"/>
    <mergeCell ref="A9:O9"/>
    <mergeCell ref="A4:O4"/>
    <mergeCell ref="A2:O2"/>
    <mergeCell ref="A6:O6"/>
    <mergeCell ref="A8:O8"/>
    <mergeCell ref="A3:O3"/>
    <mergeCell ref="A33:O33"/>
    <mergeCell ref="A20:F20"/>
    <mergeCell ref="A22:F22"/>
    <mergeCell ref="A30:O30"/>
    <mergeCell ref="G14:G20"/>
    <mergeCell ref="G21:G22"/>
    <mergeCell ref="A18:F18"/>
    <mergeCell ref="K18:M18"/>
    <mergeCell ref="A27:O27"/>
    <mergeCell ref="A26:O26"/>
    <mergeCell ref="A23:F24"/>
    <mergeCell ref="H14:I14"/>
    <mergeCell ref="A16:F16"/>
    <mergeCell ref="J14:M14"/>
    <mergeCell ref="A21:F21"/>
    <mergeCell ref="G24:O24"/>
    <mergeCell ref="A32:O32"/>
    <mergeCell ref="A15:F15"/>
    <mergeCell ref="A5:O5"/>
    <mergeCell ref="A28:O28"/>
    <mergeCell ref="A29:O29"/>
    <mergeCell ref="A25:IV25"/>
    <mergeCell ref="A7:O7"/>
    <mergeCell ref="A14:F14"/>
    <mergeCell ref="K16:M16"/>
    <mergeCell ref="K17:M17"/>
  </mergeCells>
  <printOptions horizontalCentered="1" verticalCentered="1"/>
  <pageMargins left="0" right="0" top="0" bottom="0" header="0" footer="0"/>
  <pageSetup horizontalDpi="600" verticalDpi="600" orientation="landscape" paperSize="9" scale="11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V24"/>
  <sheetViews>
    <sheetView zoomScalePageLayoutView="0" workbookViewId="0" topLeftCell="A1">
      <selection activeCell="A1" sqref="A1"/>
    </sheetView>
  </sheetViews>
  <sheetFormatPr defaultColWidth="9.00390625" defaultRowHeight="13.5"/>
  <cols>
    <col min="1" max="31" width="4.375" style="0" customWidth="1"/>
  </cols>
  <sheetData>
    <row r="1" spans="2:20" s="128" customFormat="1" ht="18.75">
      <c r="B1" s="136" t="str">
        <f>('選手名簿（打ち込み）'!B3)</f>
        <v>中学校</v>
      </c>
      <c r="E1" s="136"/>
      <c r="F1" s="136"/>
      <c r="G1" s="136"/>
      <c r="H1" s="136"/>
      <c r="I1" s="128" t="s">
        <v>92</v>
      </c>
      <c r="J1" s="136"/>
      <c r="K1" s="136"/>
      <c r="L1" s="179">
        <f>'選手名簿（打ち込み）'!Q8</f>
        <v>0</v>
      </c>
      <c r="M1" s="179"/>
      <c r="N1" s="179"/>
      <c r="O1" s="128" t="s">
        <v>139</v>
      </c>
      <c r="S1" s="128">
        <f>IF('選手名簿（打ち込み）'!AG24="","",'選手名簿（打ち込み）'!AG24)</f>
      </c>
      <c r="T1" s="128" t="s">
        <v>140</v>
      </c>
    </row>
    <row r="2" spans="2:14" s="128" customFormat="1" ht="18.75">
      <c r="B2" s="136"/>
      <c r="E2" s="136"/>
      <c r="F2" s="135"/>
      <c r="G2" s="135"/>
      <c r="H2" s="135"/>
      <c r="I2" s="138"/>
      <c r="J2" s="135"/>
      <c r="K2" s="136"/>
      <c r="L2" s="132"/>
      <c r="M2" s="132"/>
      <c r="N2" s="132"/>
    </row>
    <row r="3" spans="3:10" s="139" customFormat="1" ht="18.75" customHeight="1">
      <c r="C3" s="176" t="s">
        <v>141</v>
      </c>
      <c r="D3" s="177"/>
      <c r="E3" s="178"/>
      <c r="F3" s="175">
        <f>IF('選手名簿（打ち込み）'!C4="","",'選手名簿（打ち込み）'!C4)</f>
      </c>
      <c r="G3" s="175"/>
      <c r="H3" s="175"/>
      <c r="I3" s="175"/>
      <c r="J3" s="175"/>
    </row>
    <row r="4" spans="1:22" s="139" customFormat="1" ht="18.75" customHeight="1">
      <c r="A4" s="140"/>
      <c r="B4" s="141"/>
      <c r="C4" s="175" t="s">
        <v>142</v>
      </c>
      <c r="D4" s="175"/>
      <c r="E4" s="175"/>
      <c r="F4" s="175">
        <f>IF('選手名簿（打ち込み）'!C5="","",'選手名簿（打ち込み）'!C5)</f>
      </c>
      <c r="G4" s="175"/>
      <c r="H4" s="175"/>
      <c r="I4" s="175"/>
      <c r="J4" s="175"/>
      <c r="K4" s="175">
        <f>IF('選手名簿（打ち込み）'!C6="","",'選手名簿（打ち込み）'!C6)</f>
      </c>
      <c r="L4" s="175"/>
      <c r="M4" s="175"/>
      <c r="N4" s="175"/>
      <c r="O4" s="175"/>
      <c r="P4" s="175">
        <f>IF('選手名簿（打ち込み）'!C7="","",'選手名簿（打ち込み）'!C7)</f>
      </c>
      <c r="Q4" s="175"/>
      <c r="R4" s="175"/>
      <c r="S4" s="175"/>
      <c r="T4" s="175"/>
      <c r="U4" s="140"/>
      <c r="V4" s="140"/>
    </row>
    <row r="5" spans="1:22" ht="13.5">
      <c r="A5" s="137"/>
      <c r="B5" s="137"/>
      <c r="C5" s="133"/>
      <c r="D5" s="133"/>
      <c r="E5" s="133"/>
      <c r="F5" s="133"/>
      <c r="G5" s="133"/>
      <c r="H5" s="133"/>
      <c r="I5" s="133"/>
      <c r="J5" s="133"/>
      <c r="K5" s="133"/>
      <c r="L5" s="133"/>
      <c r="M5" s="133"/>
      <c r="N5" s="133"/>
      <c r="O5" s="133"/>
      <c r="P5" s="133"/>
      <c r="Q5" s="133"/>
      <c r="R5" s="133"/>
      <c r="S5" s="133"/>
      <c r="T5" s="133"/>
      <c r="U5" s="134"/>
      <c r="V5" s="134"/>
    </row>
    <row r="6" spans="1:20" ht="120" customHeight="1">
      <c r="A6" s="129"/>
      <c r="B6" s="130"/>
      <c r="C6" s="130"/>
      <c r="D6" s="130"/>
      <c r="E6" s="131"/>
      <c r="F6" s="129"/>
      <c r="G6" s="130"/>
      <c r="H6" s="130"/>
      <c r="I6" s="130"/>
      <c r="J6" s="131"/>
      <c r="K6" s="129"/>
      <c r="L6" s="130"/>
      <c r="M6" s="130"/>
      <c r="N6" s="130"/>
      <c r="O6" s="131"/>
      <c r="P6" s="129"/>
      <c r="Q6" s="130"/>
      <c r="R6" s="130"/>
      <c r="S6" s="130"/>
      <c r="T6" s="131"/>
    </row>
    <row r="7" spans="1:20" s="139" customFormat="1" ht="16.5" customHeight="1">
      <c r="A7" s="142">
        <f>IF('選手名簿（打ち込み）'!B9="","",'選手名簿（打ち込み）'!B9)</f>
      </c>
      <c r="B7" s="173">
        <f>IF('選手名簿（打ち込み）'!C9="","",'選手名簿（打ち込み）'!C9)</f>
      </c>
      <c r="C7" s="173">
        <f>IF('選手名簿（打ち込み）'!D9="","",'選手名簿（打ち込み）'!D9)</f>
      </c>
      <c r="D7" s="143">
        <f>IF('選手名簿（打ち込み）'!D9="","",'選手名簿（打ち込み）'!D9)</f>
      </c>
      <c r="E7" s="144" t="s">
        <v>136</v>
      </c>
      <c r="F7" s="142">
        <f>IF('選手名簿（打ち込み）'!B10="","",'選手名簿（打ち込み）'!B10)</f>
      </c>
      <c r="G7" s="173">
        <f>IF('選手名簿（打ち込み）'!C10="","",'選手名簿（打ち込み）'!C10)</f>
      </c>
      <c r="H7" s="173">
        <f>IF('選手名簿（打ち込み）'!D10="","",'選手名簿（打ち込み）'!D10)</f>
      </c>
      <c r="I7" s="143">
        <f>IF('選手名簿（打ち込み）'!D10="","",'選手名簿（打ち込み）'!D10)</f>
      </c>
      <c r="J7" s="144" t="s">
        <v>136</v>
      </c>
      <c r="K7" s="142">
        <f>IF('選手名簿（打ち込み）'!B11="","",'選手名簿（打ち込み）'!B11)</f>
      </c>
      <c r="L7" s="173">
        <f>IF('選手名簿（打ち込み）'!C11="","",'選手名簿（打ち込み）'!C11)</f>
      </c>
      <c r="M7" s="173">
        <f>IF('選手名簿（打ち込み）'!D11="","",'選手名簿（打ち込み）'!D11)</f>
      </c>
      <c r="N7" s="143">
        <f>IF('選手名簿（打ち込み）'!D11="","",'選手名簿（打ち込み）'!D11)</f>
      </c>
      <c r="O7" s="144" t="s">
        <v>136</v>
      </c>
      <c r="P7" s="142">
        <f>IF('選手名簿（打ち込み）'!B12="","",'選手名簿（打ち込み）'!B12)</f>
      </c>
      <c r="Q7" s="173">
        <f>IF('選手名簿（打ち込み）'!C12="","",'選手名簿（打ち込み）'!C12)</f>
      </c>
      <c r="R7" s="173">
        <f>IF('選手名簿（打ち込み）'!D12="","",'選手名簿（打ち込み）'!D12)</f>
      </c>
      <c r="S7" s="143">
        <f>IF('選手名簿（打ち込み）'!D12="","",'選手名簿（打ち込み）'!D12)</f>
      </c>
      <c r="T7" s="144" t="s">
        <v>136</v>
      </c>
    </row>
    <row r="8" spans="1:20" s="139" customFormat="1" ht="16.5" customHeight="1">
      <c r="A8" s="145"/>
      <c r="B8" s="146">
        <f>IF('選手名簿（打ち込み）'!E9="","",'選手名簿（打ち込み）'!E9)</f>
      </c>
      <c r="C8" s="146" t="s">
        <v>138</v>
      </c>
      <c r="D8" s="147">
        <f>IF('選手名簿（打ち込み）'!F9="","",'選手名簿（打ち込み）'!F9)</f>
      </c>
      <c r="E8" s="148" t="s">
        <v>137</v>
      </c>
      <c r="F8" s="145"/>
      <c r="G8" s="146">
        <f>IF('選手名簿（打ち込み）'!E10="","",'選手名簿（打ち込み）'!E10)</f>
      </c>
      <c r="H8" s="146" t="s">
        <v>148</v>
      </c>
      <c r="I8" s="147">
        <f>IF('選手名簿（打ち込み）'!F10="","",'選手名簿（打ち込み）'!F10)</f>
      </c>
      <c r="J8" s="148" t="s">
        <v>137</v>
      </c>
      <c r="K8" s="145"/>
      <c r="L8" s="146">
        <f>IF('選手名簿（打ち込み）'!E11="","",'選手名簿（打ち込み）'!E11)</f>
      </c>
      <c r="M8" s="146" t="s">
        <v>149</v>
      </c>
      <c r="N8" s="147">
        <f>IF('選手名簿（打ち込み）'!F11="","",'選手名簿（打ち込み）'!F11)</f>
      </c>
      <c r="O8" s="148" t="s">
        <v>137</v>
      </c>
      <c r="P8" s="145"/>
      <c r="Q8" s="146">
        <f>IF('選手名簿（打ち込み）'!E12="","",'選手名簿（打ち込み）'!E12)</f>
      </c>
      <c r="R8" s="146" t="s">
        <v>149</v>
      </c>
      <c r="S8" s="147">
        <f>IF('選手名簿（打ち込み）'!F12="","",'選手名簿（打ち込み）'!F12)</f>
      </c>
      <c r="T8" s="148" t="s">
        <v>137</v>
      </c>
    </row>
    <row r="9" spans="1:20" ht="120" customHeight="1">
      <c r="A9" s="129"/>
      <c r="B9" s="130"/>
      <c r="C9" s="130"/>
      <c r="D9" s="130"/>
      <c r="E9" s="131"/>
      <c r="F9" s="129"/>
      <c r="G9" s="130"/>
      <c r="H9" s="130"/>
      <c r="I9" s="130"/>
      <c r="J9" s="131"/>
      <c r="K9" s="129"/>
      <c r="L9" s="130"/>
      <c r="M9" s="130"/>
      <c r="N9" s="130"/>
      <c r="O9" s="131"/>
      <c r="P9" s="129"/>
      <c r="Q9" s="130"/>
      <c r="R9" s="130"/>
      <c r="S9" s="130"/>
      <c r="T9" s="131"/>
    </row>
    <row r="10" spans="1:20" s="139" customFormat="1" ht="16.5" customHeight="1">
      <c r="A10" s="142">
        <f>IF('選手名簿（打ち込み）'!B13="","",'選手名簿（打ち込み）'!B13)</f>
      </c>
      <c r="B10" s="173">
        <f>IF('選手名簿（打ち込み）'!C13="","",'選手名簿（打ち込み）'!C13)</f>
      </c>
      <c r="C10" s="173">
        <f>IF('選手名簿（打ち込み）'!D13="","",'選手名簿（打ち込み）'!D13)</f>
      </c>
      <c r="D10" s="143">
        <f>IF('選手名簿（打ち込み）'!D13="","",'選手名簿（打ち込み）'!D13)</f>
      </c>
      <c r="E10" s="144" t="s">
        <v>136</v>
      </c>
      <c r="F10" s="142">
        <f>IF('選手名簿（打ち込み）'!B14="","",'選手名簿（打ち込み）'!B14)</f>
      </c>
      <c r="G10" s="173">
        <f>IF('選手名簿（打ち込み）'!C14="","",'選手名簿（打ち込み）'!C14)</f>
      </c>
      <c r="H10" s="173">
        <f>IF('選手名簿（打ち込み）'!D14="","",'選手名簿（打ち込み）'!D14)</f>
      </c>
      <c r="I10" s="143">
        <f>IF('選手名簿（打ち込み）'!D14="","",'選手名簿（打ち込み）'!D14)</f>
      </c>
      <c r="J10" s="144" t="s">
        <v>136</v>
      </c>
      <c r="K10" s="142">
        <f>IF('選手名簿（打ち込み）'!B15="","",'選手名簿（打ち込み）'!B15)</f>
      </c>
      <c r="L10" s="173">
        <f>IF('選手名簿（打ち込み）'!C15="","",'選手名簿（打ち込み）'!C15)</f>
      </c>
      <c r="M10" s="173">
        <f>IF('選手名簿（打ち込み）'!D15="","",'選手名簿（打ち込み）'!D15)</f>
      </c>
      <c r="N10" s="143">
        <f>IF('選手名簿（打ち込み）'!D15="","",'選手名簿（打ち込み）'!D15)</f>
      </c>
      <c r="O10" s="144" t="s">
        <v>136</v>
      </c>
      <c r="P10" s="142">
        <f>IF('選手名簿（打ち込み）'!B16="","",'選手名簿（打ち込み）'!B16)</f>
      </c>
      <c r="Q10" s="173">
        <f>IF('選手名簿（打ち込み）'!C16="","",'選手名簿（打ち込み）'!C16)</f>
      </c>
      <c r="R10" s="173">
        <f>IF('選手名簿（打ち込み）'!D16="","",'選手名簿（打ち込み）'!D16)</f>
      </c>
      <c r="S10" s="143">
        <f>IF('選手名簿（打ち込み）'!D16="","",'選手名簿（打ち込み）'!D16)</f>
      </c>
      <c r="T10" s="144" t="s">
        <v>136</v>
      </c>
    </row>
    <row r="11" spans="1:20" s="139" customFormat="1" ht="16.5" customHeight="1">
      <c r="A11" s="145"/>
      <c r="B11" s="146">
        <f>IF('選手名簿（打ち込み）'!E13="","",'選手名簿（打ち込み）'!E13)</f>
      </c>
      <c r="C11" s="146" t="s">
        <v>149</v>
      </c>
      <c r="D11" s="147">
        <f>IF('選手名簿（打ち込み）'!F13="","",'選手名簿（打ち込み）'!F13)</f>
      </c>
      <c r="E11" s="148" t="s">
        <v>137</v>
      </c>
      <c r="F11" s="145"/>
      <c r="G11" s="146">
        <f>IF('選手名簿（打ち込み）'!E14="","",'選手名簿（打ち込み）'!E14)</f>
      </c>
      <c r="H11" s="146" t="s">
        <v>149</v>
      </c>
      <c r="I11" s="147">
        <f>IF('選手名簿（打ち込み）'!F14="","",'選手名簿（打ち込み）'!F14)</f>
      </c>
      <c r="J11" s="148" t="s">
        <v>137</v>
      </c>
      <c r="K11" s="145"/>
      <c r="L11" s="146">
        <f>IF('選手名簿（打ち込み）'!E15="","",'選手名簿（打ち込み）'!E15)</f>
      </c>
      <c r="M11" s="146" t="s">
        <v>149</v>
      </c>
      <c r="N11" s="147">
        <f>IF('選手名簿（打ち込み）'!F15="","",'選手名簿（打ち込み）'!F15)</f>
      </c>
      <c r="O11" s="148" t="s">
        <v>137</v>
      </c>
      <c r="P11" s="145"/>
      <c r="Q11" s="146">
        <f>IF('選手名簿（打ち込み）'!E16="","",'選手名簿（打ち込み）'!E16)</f>
      </c>
      <c r="R11" s="146" t="s">
        <v>149</v>
      </c>
      <c r="S11" s="147">
        <f>IF('選手名簿（打ち込み）'!F16="","",'選手名簿（打ち込み）'!F16)</f>
      </c>
      <c r="T11" s="148" t="s">
        <v>137</v>
      </c>
    </row>
    <row r="12" spans="1:20" ht="120" customHeight="1">
      <c r="A12" s="129"/>
      <c r="B12" s="130"/>
      <c r="C12" s="130"/>
      <c r="D12" s="130"/>
      <c r="E12" s="131"/>
      <c r="F12" s="129"/>
      <c r="G12" s="130"/>
      <c r="H12" s="130"/>
      <c r="I12" s="130"/>
      <c r="J12" s="131"/>
      <c r="K12" s="129"/>
      <c r="L12" s="130"/>
      <c r="M12" s="130"/>
      <c r="N12" s="130"/>
      <c r="O12" s="131"/>
      <c r="P12" s="129"/>
      <c r="Q12" s="130"/>
      <c r="R12" s="130"/>
      <c r="S12" s="130"/>
      <c r="T12" s="131"/>
    </row>
    <row r="13" spans="1:20" s="139" customFormat="1" ht="16.5" customHeight="1">
      <c r="A13" s="142">
        <f>IF('選手名簿（打ち込み）'!B17="","",'選手名簿（打ち込み）'!B17)</f>
      </c>
      <c r="B13" s="173">
        <f>IF('選手名簿（打ち込み）'!C17="","",'選手名簿（打ち込み）'!C17)</f>
      </c>
      <c r="C13" s="173">
        <f>IF('選手名簿（打ち込み）'!D17="","",'選手名簿（打ち込み）'!D17)</f>
      </c>
      <c r="D13" s="143">
        <f>IF('選手名簿（打ち込み）'!D17="","",'選手名簿（打ち込み）'!D17)</f>
      </c>
      <c r="E13" s="144" t="s">
        <v>136</v>
      </c>
      <c r="F13" s="142">
        <f>IF('選手名簿（打ち込み）'!B18="","",'選手名簿（打ち込み）'!B18)</f>
      </c>
      <c r="G13" s="173">
        <f>IF('選手名簿（打ち込み）'!C18="","",'選手名簿（打ち込み）'!C18)</f>
      </c>
      <c r="H13" s="173">
        <f>IF('選手名簿（打ち込み）'!D18="","",'選手名簿（打ち込み）'!D18)</f>
      </c>
      <c r="I13" s="143">
        <f>IF('選手名簿（打ち込み）'!D18="","",'選手名簿（打ち込み）'!D18)</f>
      </c>
      <c r="J13" s="144" t="s">
        <v>136</v>
      </c>
      <c r="K13" s="142">
        <f>IF('選手名簿（打ち込み）'!B19="","",'選手名簿（打ち込み）'!B19)</f>
      </c>
      <c r="L13" s="173">
        <f>IF('選手名簿（打ち込み）'!C19="","",'選手名簿（打ち込み）'!C19)</f>
      </c>
      <c r="M13" s="173">
        <f>IF('選手名簿（打ち込み）'!D19="","",'選手名簿（打ち込み）'!D19)</f>
      </c>
      <c r="N13" s="143">
        <f>IF('選手名簿（打ち込み）'!D19="","",'選手名簿（打ち込み）'!D19)</f>
      </c>
      <c r="O13" s="144" t="s">
        <v>136</v>
      </c>
      <c r="P13" s="142">
        <f>IF('選手名簿（打ち込み）'!B20="","",'選手名簿（打ち込み）'!B20)</f>
      </c>
      <c r="Q13" s="173">
        <f>IF('選手名簿（打ち込み）'!C20="","",'選手名簿（打ち込み）'!C20)</f>
      </c>
      <c r="R13" s="173">
        <f>IF('選手名簿（打ち込み）'!D20="","",'選手名簿（打ち込み）'!D20)</f>
      </c>
      <c r="S13" s="143">
        <f>IF('選手名簿（打ち込み）'!D20="","",'選手名簿（打ち込み）'!D20)</f>
      </c>
      <c r="T13" s="144" t="s">
        <v>136</v>
      </c>
    </row>
    <row r="14" spans="1:20" s="139" customFormat="1" ht="16.5" customHeight="1">
      <c r="A14" s="145"/>
      <c r="B14" s="146">
        <f>IF('選手名簿（打ち込み）'!E17="","",'選手名簿（打ち込み）'!E17)</f>
      </c>
      <c r="C14" s="146" t="s">
        <v>149</v>
      </c>
      <c r="D14" s="147">
        <f>IF('選手名簿（打ち込み）'!F17="","",'選手名簿（打ち込み）'!F17)</f>
      </c>
      <c r="E14" s="148" t="s">
        <v>137</v>
      </c>
      <c r="F14" s="145"/>
      <c r="G14" s="146">
        <f>IF('選手名簿（打ち込み）'!E18="","",'選手名簿（打ち込み）'!E18)</f>
      </c>
      <c r="H14" s="146" t="s">
        <v>149</v>
      </c>
      <c r="I14" s="147">
        <f>IF('選手名簿（打ち込み）'!F18="","",'選手名簿（打ち込み）'!F18)</f>
      </c>
      <c r="J14" s="148" t="s">
        <v>137</v>
      </c>
      <c r="K14" s="145"/>
      <c r="L14" s="146">
        <f>IF('選手名簿（打ち込み）'!E19="","",'選手名簿（打ち込み）'!E19)</f>
      </c>
      <c r="M14" s="146" t="s">
        <v>149</v>
      </c>
      <c r="N14" s="147">
        <f>IF('選手名簿（打ち込み）'!F19="","",'選手名簿（打ち込み）'!F19)</f>
      </c>
      <c r="O14" s="148" t="s">
        <v>137</v>
      </c>
      <c r="P14" s="145"/>
      <c r="Q14" s="146">
        <f>IF('選手名簿（打ち込み）'!E20="","",'選手名簿（打ち込み）'!E20)</f>
      </c>
      <c r="R14" s="146" t="s">
        <v>149</v>
      </c>
      <c r="S14" s="147">
        <f>IF('選手名簿（打ち込み）'!F20="","",'選手名簿（打ち込み）'!F20)</f>
      </c>
      <c r="T14" s="148" t="s">
        <v>137</v>
      </c>
    </row>
    <row r="15" spans="1:15" ht="120" customHeight="1">
      <c r="A15" s="129"/>
      <c r="B15" s="130"/>
      <c r="C15" s="130"/>
      <c r="D15" s="130"/>
      <c r="E15" s="131"/>
      <c r="F15" s="129"/>
      <c r="G15" s="130"/>
      <c r="H15" s="130"/>
      <c r="I15" s="130"/>
      <c r="J15" s="131"/>
      <c r="K15" s="129"/>
      <c r="L15" s="130"/>
      <c r="M15" s="130"/>
      <c r="N15" s="130"/>
      <c r="O15" s="131"/>
    </row>
    <row r="16" spans="1:15" s="139" customFormat="1" ht="16.5" customHeight="1">
      <c r="A16" s="142">
        <f>IF('選手名簿（打ち込み）'!B21="","",'選手名簿（打ち込み）'!B21)</f>
      </c>
      <c r="B16" s="173">
        <f>IF('選手名簿（打ち込み）'!C21="","",'選手名簿（打ち込み）'!C21)</f>
      </c>
      <c r="C16" s="173">
        <f>IF('選手名簿（打ち込み）'!D21="","",'選手名簿（打ち込み）'!D21)</f>
      </c>
      <c r="D16" s="143">
        <f>IF('選手名簿（打ち込み）'!D21="","",'選手名簿（打ち込み）'!D21)</f>
      </c>
      <c r="E16" s="144" t="s">
        <v>136</v>
      </c>
      <c r="F16" s="142">
        <f>IF('選手名簿（打ち込み）'!B22="","",'選手名簿（打ち込み）'!B22)</f>
      </c>
      <c r="G16" s="173">
        <f>IF('選手名簿（打ち込み）'!C22="","",'選手名簿（打ち込み）'!C22)</f>
      </c>
      <c r="H16" s="173">
        <f>IF('選手名簿（打ち込み）'!D22="","",'選手名簿（打ち込み）'!D22)</f>
      </c>
      <c r="I16" s="143">
        <f>IF('選手名簿（打ち込み）'!D22="","",'選手名簿（打ち込み）'!D22)</f>
      </c>
      <c r="J16" s="144" t="s">
        <v>136</v>
      </c>
      <c r="K16" s="142">
        <f>IF('選手名簿（打ち込み）'!B23="","",'選手名簿（打ち込み）'!B23)</f>
      </c>
      <c r="L16" s="173">
        <f>IF('選手名簿（打ち込み）'!C23="","",'選手名簿（打ち込み）'!C23)</f>
      </c>
      <c r="M16" s="173">
        <f>IF('選手名簿（打ち込み）'!D23="","",'選手名簿（打ち込み）'!D23)</f>
      </c>
      <c r="N16" s="143">
        <f>IF('選手名簿（打ち込み）'!D23="","",'選手名簿（打ち込み）'!D23)</f>
      </c>
      <c r="O16" s="144" t="s">
        <v>136</v>
      </c>
    </row>
    <row r="17" spans="1:15" s="139" customFormat="1" ht="16.5" customHeight="1">
      <c r="A17" s="145"/>
      <c r="B17" s="146">
        <f>IF('選手名簿（打ち込み）'!E21="","",'選手名簿（打ち込み）'!E21)</f>
      </c>
      <c r="C17" s="146" t="s">
        <v>149</v>
      </c>
      <c r="D17" s="147">
        <f>IF('選手名簿（打ち込み）'!F21="","",'選手名簿（打ち込み）'!F21)</f>
      </c>
      <c r="E17" s="148" t="s">
        <v>137</v>
      </c>
      <c r="F17" s="145"/>
      <c r="G17" s="146">
        <f>IF('選手名簿（打ち込み）'!E22="","",'選手名簿（打ち込み）'!E22)</f>
      </c>
      <c r="H17" s="146" t="s">
        <v>149</v>
      </c>
      <c r="I17" s="147">
        <f>IF('選手名簿（打ち込み）'!F22="","",'選手名簿（打ち込み）'!F22)</f>
      </c>
      <c r="J17" s="148" t="s">
        <v>137</v>
      </c>
      <c r="K17" s="145"/>
      <c r="L17" s="146">
        <f>IF('選手名簿（打ち込み）'!E23="","",'選手名簿（打ち込み）'!E23)</f>
      </c>
      <c r="M17" s="146" t="s">
        <v>149</v>
      </c>
      <c r="N17" s="147">
        <f>IF('選手名簿（打ち込み）'!F23="","",'選手名簿（打ち込み）'!F23)</f>
      </c>
      <c r="O17" s="148" t="s">
        <v>137</v>
      </c>
    </row>
    <row r="19" spans="1:15" s="139" customFormat="1" ht="18.75" customHeight="1">
      <c r="A19" s="174" t="s">
        <v>143</v>
      </c>
      <c r="B19" s="174"/>
      <c r="C19" s="174"/>
      <c r="D19" s="174"/>
      <c r="E19" s="174"/>
      <c r="F19" s="174" t="s">
        <v>144</v>
      </c>
      <c r="G19" s="174"/>
      <c r="H19" s="174">
        <f>IF('選手名簿（打ち込み）'!E4="","",'選手名簿（打ち込み）'!E4)</f>
      </c>
      <c r="I19" s="174">
        <f>IF('選手名簿（打ち込み）'!G21="","",'選手名簿（打ち込み）'!G21)</f>
      </c>
      <c r="J19" s="174">
        <f>IF('選手名簿（打ち込み）'!H21="","",'選手名簿（打ち込み）'!H21)</f>
      </c>
      <c r="K19" s="174" t="s">
        <v>145</v>
      </c>
      <c r="L19" s="174"/>
      <c r="M19" s="174">
        <f>IF('選手名簿（打ち込み）'!E5="","",'選手名簿（打ち込み）'!E5)</f>
      </c>
      <c r="N19" s="174">
        <f>IF('選手名簿（打ち込み）'!L21="","",'選手名簿（打ち込み）'!L21)</f>
      </c>
      <c r="O19" s="174">
        <f>IF('選手名簿（打ち込み）'!M21="","",'選手名簿（打ち込み）'!M21)</f>
      </c>
    </row>
    <row r="20" spans="6:15" s="139" customFormat="1" ht="18.75" customHeight="1">
      <c r="F20" s="174" t="s">
        <v>146</v>
      </c>
      <c r="G20" s="174"/>
      <c r="H20" s="174">
        <f>IF('選手名簿（打ち込み）'!E6="","",'選手名簿（打ち込み）'!E6)</f>
      </c>
      <c r="I20" s="174">
        <f>IF('選手名簿（打ち込み）'!Q21="","",'選手名簿（打ち込み）'!Q21)</f>
      </c>
      <c r="J20" s="174">
        <f>IF('選手名簿（打ち込み）'!R21="","",'選手名簿（打ち込み）'!R21)</f>
      </c>
      <c r="K20" s="174" t="s">
        <v>147</v>
      </c>
      <c r="L20" s="174"/>
      <c r="M20" s="174">
        <f>IF('選手名簿（打ち込み）'!E7="","",'選手名簿（打ち込み）'!E7)</f>
      </c>
      <c r="N20" s="174">
        <f>IF('選手名簿（打ち込み）'!V21="","",'選手名簿（打ち込み）'!V21)</f>
      </c>
      <c r="O20" s="174">
        <f>IF('選手名簿（打ち込み）'!W21="","",'選手名簿（打ち込み）'!W21)</f>
      </c>
    </row>
    <row r="22" ht="13.5">
      <c r="A22" t="s">
        <v>151</v>
      </c>
    </row>
    <row r="23" ht="13.5">
      <c r="A23" t="s">
        <v>152</v>
      </c>
    </row>
    <row r="24" ht="13.5">
      <c r="A24" t="s">
        <v>153</v>
      </c>
    </row>
  </sheetData>
  <sheetProtection/>
  <mergeCells count="31">
    <mergeCell ref="L1:N1"/>
    <mergeCell ref="B10:C10"/>
    <mergeCell ref="G13:H13"/>
    <mergeCell ref="F4:J4"/>
    <mergeCell ref="K4:O4"/>
    <mergeCell ref="L13:M13"/>
    <mergeCell ref="P4:T4"/>
    <mergeCell ref="L10:M10"/>
    <mergeCell ref="C4:E4"/>
    <mergeCell ref="C3:E3"/>
    <mergeCell ref="F3:J3"/>
    <mergeCell ref="G10:H10"/>
    <mergeCell ref="Q10:R10"/>
    <mergeCell ref="F20:G20"/>
    <mergeCell ref="L16:M16"/>
    <mergeCell ref="M19:O19"/>
    <mergeCell ref="F19:G19"/>
    <mergeCell ref="H20:J20"/>
    <mergeCell ref="M20:O20"/>
    <mergeCell ref="K20:L20"/>
    <mergeCell ref="K19:L19"/>
    <mergeCell ref="B16:C16"/>
    <mergeCell ref="G16:H16"/>
    <mergeCell ref="A19:E19"/>
    <mergeCell ref="H19:J19"/>
    <mergeCell ref="Q13:R13"/>
    <mergeCell ref="L7:M7"/>
    <mergeCell ref="Q7:R7"/>
    <mergeCell ref="B7:C7"/>
    <mergeCell ref="G7:H7"/>
    <mergeCell ref="B13:C13"/>
  </mergeCells>
  <printOptions horizontalCentered="1" verticalCentered="1"/>
  <pageMargins left="0.7874015748031497" right="0.7874015748031497" top="0.984251968503937" bottom="0.7874015748031497" header="0.5118110236220472" footer="0.5118110236220472"/>
  <pageSetup fitToHeight="1" fitToWidth="1" orientation="portrait" paperSize="9" scale="9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Y24"/>
  <sheetViews>
    <sheetView zoomScalePageLayoutView="0" workbookViewId="0" topLeftCell="A1">
      <selection activeCell="A1" sqref="A1"/>
    </sheetView>
  </sheetViews>
  <sheetFormatPr defaultColWidth="9.00390625" defaultRowHeight="13.5"/>
  <cols>
    <col min="1" max="31" width="4.375" style="0" customWidth="1"/>
  </cols>
  <sheetData>
    <row r="1" spans="2:20" s="128" customFormat="1" ht="18.75" customHeight="1">
      <c r="B1" s="136" t="str">
        <f>('選手名簿（打ち込み）'!J3)</f>
        <v>中学校</v>
      </c>
      <c r="E1" s="136"/>
      <c r="F1" s="136"/>
      <c r="G1" s="136"/>
      <c r="H1" s="136"/>
      <c r="I1" s="128" t="s">
        <v>93</v>
      </c>
      <c r="J1" s="136"/>
      <c r="K1" s="136"/>
      <c r="L1" s="179">
        <f>'選手名簿（打ち込み）'!Q8</f>
        <v>0</v>
      </c>
      <c r="M1" s="179"/>
      <c r="N1" s="179"/>
      <c r="O1" s="128" t="s">
        <v>139</v>
      </c>
      <c r="S1" s="128">
        <f>IF('選手名簿（打ち込み）'!R28="","",'選手名簿（打ち込み）'!R28)</f>
      </c>
      <c r="T1" s="128" t="s">
        <v>140</v>
      </c>
    </row>
    <row r="2" spans="1:20" ht="18.75" customHeight="1">
      <c r="A2" s="149"/>
      <c r="B2" s="149"/>
      <c r="K2" s="149"/>
      <c r="L2" s="149"/>
      <c r="M2" s="149"/>
      <c r="N2" s="149"/>
      <c r="O2" s="149"/>
      <c r="P2" s="149"/>
      <c r="Q2" s="149"/>
      <c r="R2" s="149"/>
      <c r="S2" s="149"/>
      <c r="T2" s="149"/>
    </row>
    <row r="3" spans="1:25" s="139" customFormat="1" ht="18.75" customHeight="1">
      <c r="A3" s="140"/>
      <c r="B3" s="140"/>
      <c r="C3" s="176" t="s">
        <v>141</v>
      </c>
      <c r="D3" s="177"/>
      <c r="E3" s="178"/>
      <c r="F3" s="175">
        <f>IF('選手名簿（打ち込み）'!K4="","",'選手名簿（打ち込み）'!K4)</f>
      </c>
      <c r="G3" s="175"/>
      <c r="H3" s="175"/>
      <c r="I3" s="175"/>
      <c r="J3" s="175"/>
      <c r="K3" s="140"/>
      <c r="L3" s="140"/>
      <c r="M3" s="140"/>
      <c r="N3" s="140"/>
      <c r="O3" s="140"/>
      <c r="P3" s="140"/>
      <c r="Q3" s="140"/>
      <c r="R3" s="140"/>
      <c r="S3" s="140"/>
      <c r="T3" s="140"/>
      <c r="U3" s="140"/>
      <c r="V3" s="140"/>
      <c r="W3" s="140"/>
      <c r="X3" s="140"/>
      <c r="Y3" s="140"/>
    </row>
    <row r="4" spans="1:25" s="139" customFormat="1" ht="18.75" customHeight="1">
      <c r="A4" s="140"/>
      <c r="B4" s="140"/>
      <c r="C4" s="175" t="s">
        <v>142</v>
      </c>
      <c r="D4" s="175"/>
      <c r="E4" s="175"/>
      <c r="F4" s="175">
        <f>IF('選手名簿（打ち込み）'!K5="","",'選手名簿（打ち込み）'!K5)</f>
      </c>
      <c r="G4" s="175"/>
      <c r="H4" s="175"/>
      <c r="I4" s="175"/>
      <c r="J4" s="175"/>
      <c r="K4" s="175">
        <f>IF('選手名簿（打ち込み）'!K6="","",'選手名簿（打ち込み）'!K6)</f>
      </c>
      <c r="L4" s="175"/>
      <c r="M4" s="175"/>
      <c r="N4" s="175"/>
      <c r="O4" s="175"/>
      <c r="P4" s="175">
        <f>IF('選手名簿（打ち込み）'!K7="","",'選手名簿（打ち込み）'!K7)</f>
      </c>
      <c r="Q4" s="175"/>
      <c r="R4" s="175"/>
      <c r="S4" s="175"/>
      <c r="T4" s="175"/>
      <c r="U4" s="140"/>
      <c r="V4" s="140"/>
      <c r="W4" s="140"/>
      <c r="X4" s="140"/>
      <c r="Y4" s="140"/>
    </row>
    <row r="5" spans="1:25" ht="13.5">
      <c r="A5" s="137"/>
      <c r="B5" s="137"/>
      <c r="C5" s="137"/>
      <c r="D5" s="137"/>
      <c r="E5" s="137"/>
      <c r="F5" s="137"/>
      <c r="G5" s="137"/>
      <c r="H5" s="137"/>
      <c r="I5" s="137"/>
      <c r="J5" s="137"/>
      <c r="K5" s="137"/>
      <c r="L5" s="137"/>
      <c r="M5" s="137"/>
      <c r="N5" s="137"/>
      <c r="O5" s="137"/>
      <c r="P5" s="137"/>
      <c r="Q5" s="137"/>
      <c r="R5" s="137"/>
      <c r="S5" s="137"/>
      <c r="T5" s="137"/>
      <c r="U5" s="134"/>
      <c r="V5" s="134"/>
      <c r="W5" s="134"/>
      <c r="X5" s="134"/>
      <c r="Y5" s="134"/>
    </row>
    <row r="6" spans="1:20" ht="120" customHeight="1">
      <c r="A6" s="129"/>
      <c r="B6" s="130"/>
      <c r="C6" s="130"/>
      <c r="D6" s="130"/>
      <c r="E6" s="131"/>
      <c r="F6" s="129"/>
      <c r="G6" s="130"/>
      <c r="H6" s="130"/>
      <c r="I6" s="130"/>
      <c r="J6" s="131"/>
      <c r="K6" s="129"/>
      <c r="L6" s="130"/>
      <c r="M6" s="130"/>
      <c r="N6" s="130"/>
      <c r="O6" s="131"/>
      <c r="P6" s="129"/>
      <c r="Q6" s="130"/>
      <c r="R6" s="130"/>
      <c r="S6" s="130"/>
      <c r="T6" s="131"/>
    </row>
    <row r="7" spans="1:20" s="139" customFormat="1" ht="16.5" customHeight="1">
      <c r="A7" s="142">
        <f>IF('選手名簿（打ち込み）'!J9="","",'選手名簿（打ち込み）'!J9)</f>
      </c>
      <c r="B7" s="173">
        <f>IF('選手名簿（打ち込み）'!K9="","",'選手名簿（打ち込み）'!K9)</f>
      </c>
      <c r="C7" s="173">
        <f>IF('選手名簿（打ち込み）'!D9="","",'選手名簿（打ち込み）'!D9)</f>
      </c>
      <c r="D7" s="143">
        <f>IF('選手名簿（打ち込み）'!L9="","",'選手名簿（打ち込み）'!L9)</f>
      </c>
      <c r="E7" s="144" t="s">
        <v>136</v>
      </c>
      <c r="F7" s="142">
        <f>IF('選手名簿（打ち込み）'!J10="","",'選手名簿（打ち込み）'!J10)</f>
      </c>
      <c r="G7" s="173">
        <f>IF('選手名簿（打ち込み）'!K10="","",'選手名簿（打ち込み）'!K10)</f>
      </c>
      <c r="H7" s="173">
        <f>IF('選手名簿（打ち込み）'!D10="","",'選手名簿（打ち込み）'!D10)</f>
      </c>
      <c r="I7" s="143">
        <f>IF('選手名簿（打ち込み）'!L10="","",'選手名簿（打ち込み）'!L10)</f>
      </c>
      <c r="J7" s="144" t="s">
        <v>136</v>
      </c>
      <c r="K7" s="142">
        <f>IF('選手名簿（打ち込み）'!J11="","",'選手名簿（打ち込み）'!J11)</f>
      </c>
      <c r="L7" s="173">
        <f>IF('選手名簿（打ち込み）'!K11="","",'選手名簿（打ち込み）'!K11)</f>
      </c>
      <c r="M7" s="173">
        <f>IF('選手名簿（打ち込み）'!D11="","",'選手名簿（打ち込み）'!D11)</f>
      </c>
      <c r="N7" s="143">
        <f>IF('選手名簿（打ち込み）'!L11="","",'選手名簿（打ち込み）'!L11)</f>
      </c>
      <c r="O7" s="144" t="s">
        <v>136</v>
      </c>
      <c r="P7" s="142">
        <f>IF('選手名簿（打ち込み）'!J12="","",'選手名簿（打ち込み）'!J12)</f>
      </c>
      <c r="Q7" s="173">
        <f>IF('選手名簿（打ち込み）'!K12="","",'選手名簿（打ち込み）'!K12)</f>
      </c>
      <c r="R7" s="173">
        <f>IF('選手名簿（打ち込み）'!D12="","",'選手名簿（打ち込み）'!D12)</f>
      </c>
      <c r="S7" s="143">
        <f>IF('選手名簿（打ち込み）'!L12="","",'選手名簿（打ち込み）'!L12)</f>
      </c>
      <c r="T7" s="144" t="s">
        <v>136</v>
      </c>
    </row>
    <row r="8" spans="1:20" s="139" customFormat="1" ht="16.5" customHeight="1">
      <c r="A8" s="145"/>
      <c r="B8" s="146">
        <f>IF('選手名簿（打ち込み）'!M9="","",'選手名簿（打ち込み）'!M9)</f>
      </c>
      <c r="C8" s="146" t="s">
        <v>138</v>
      </c>
      <c r="D8" s="147">
        <f>IF('選手名簿（打ち込み）'!N9="","",'選手名簿（打ち込み）'!N9)</f>
      </c>
      <c r="E8" s="148" t="s">
        <v>137</v>
      </c>
      <c r="F8" s="145"/>
      <c r="G8" s="146">
        <f>IF('選手名簿（打ち込み）'!M10="","",'選手名簿（打ち込み）'!M10)</f>
      </c>
      <c r="H8" s="146" t="s">
        <v>138</v>
      </c>
      <c r="I8" s="147">
        <f>IF('選手名簿（打ち込み）'!N10="","",'選手名簿（打ち込み）'!N10)</f>
      </c>
      <c r="J8" s="148" t="s">
        <v>137</v>
      </c>
      <c r="K8" s="145"/>
      <c r="L8" s="146">
        <f>IF('選手名簿（打ち込み）'!M11="","",'選手名簿（打ち込み）'!M11)</f>
      </c>
      <c r="M8" s="146" t="s">
        <v>138</v>
      </c>
      <c r="N8" s="147">
        <f>IF('選手名簿（打ち込み）'!N11="","",'選手名簿（打ち込み）'!N11)</f>
      </c>
      <c r="O8" s="148" t="s">
        <v>137</v>
      </c>
      <c r="P8" s="145"/>
      <c r="Q8" s="146">
        <f>IF('選手名簿（打ち込み）'!M12="","",'選手名簿（打ち込み）'!M12)</f>
      </c>
      <c r="R8" s="146" t="s">
        <v>138</v>
      </c>
      <c r="S8" s="147">
        <f>IF('選手名簿（打ち込み）'!N12="","",'選手名簿（打ち込み）'!N12)</f>
      </c>
      <c r="T8" s="148" t="s">
        <v>137</v>
      </c>
    </row>
    <row r="9" spans="1:20" ht="120" customHeight="1">
      <c r="A9" s="129"/>
      <c r="B9" s="130"/>
      <c r="C9" s="130"/>
      <c r="D9" s="130"/>
      <c r="E9" s="131"/>
      <c r="F9" s="129"/>
      <c r="G9" s="130"/>
      <c r="H9" s="130"/>
      <c r="I9" s="130"/>
      <c r="J9" s="131"/>
      <c r="K9" s="129"/>
      <c r="L9" s="130"/>
      <c r="M9" s="130"/>
      <c r="N9" s="130"/>
      <c r="O9" s="131"/>
      <c r="P9" s="129"/>
      <c r="Q9" s="130"/>
      <c r="R9" s="130"/>
      <c r="S9" s="130"/>
      <c r="T9" s="131"/>
    </row>
    <row r="10" spans="1:20" s="139" customFormat="1" ht="16.5" customHeight="1">
      <c r="A10" s="142">
        <f>IF('選手名簿（打ち込み）'!J13="","",'選手名簿（打ち込み）'!J13)</f>
      </c>
      <c r="B10" s="173">
        <f>IF('選手名簿（打ち込み）'!K13="","",'選手名簿（打ち込み）'!K13)</f>
      </c>
      <c r="C10" s="173">
        <f>IF('選手名簿（打ち込み）'!D13="","",'選手名簿（打ち込み）'!D13)</f>
      </c>
      <c r="D10" s="143">
        <f>IF('選手名簿（打ち込み）'!L13="","",'選手名簿（打ち込み）'!L13)</f>
      </c>
      <c r="E10" s="144" t="s">
        <v>136</v>
      </c>
      <c r="F10" s="142">
        <f>IF('選手名簿（打ち込み）'!J14="","",'選手名簿（打ち込み）'!J14)</f>
      </c>
      <c r="G10" s="173">
        <f>IF('選手名簿（打ち込み）'!K14="","",'選手名簿（打ち込み）'!K14)</f>
      </c>
      <c r="H10" s="173">
        <f>IF('選手名簿（打ち込み）'!D14="","",'選手名簿（打ち込み）'!D14)</f>
      </c>
      <c r="I10" s="143">
        <f>IF('選手名簿（打ち込み）'!L14="","",'選手名簿（打ち込み）'!L14)</f>
      </c>
      <c r="J10" s="144" t="s">
        <v>136</v>
      </c>
      <c r="K10" s="142">
        <f>IF('選手名簿（打ち込み）'!J15="","",'選手名簿（打ち込み）'!J15)</f>
      </c>
      <c r="L10" s="173">
        <f>IF('選手名簿（打ち込み）'!K15="","",'選手名簿（打ち込み）'!K15)</f>
      </c>
      <c r="M10" s="173">
        <f>IF('選手名簿（打ち込み）'!D15="","",'選手名簿（打ち込み）'!D15)</f>
      </c>
      <c r="N10" s="143">
        <f>IF('選手名簿（打ち込み）'!L15="","",'選手名簿（打ち込み）'!L15)</f>
      </c>
      <c r="O10" s="144" t="s">
        <v>136</v>
      </c>
      <c r="P10" s="142">
        <f>IF('選手名簿（打ち込み）'!J16="","",'選手名簿（打ち込み）'!J16)</f>
      </c>
      <c r="Q10" s="173">
        <f>IF('選手名簿（打ち込み）'!K16="","",'選手名簿（打ち込み）'!K16)</f>
      </c>
      <c r="R10" s="173">
        <f>IF('選手名簿（打ち込み）'!D16="","",'選手名簿（打ち込み）'!D16)</f>
      </c>
      <c r="S10" s="143">
        <f>IF('選手名簿（打ち込み）'!L16="","",'選手名簿（打ち込み）'!L16)</f>
      </c>
      <c r="T10" s="144" t="s">
        <v>136</v>
      </c>
    </row>
    <row r="11" spans="1:20" s="139" customFormat="1" ht="16.5" customHeight="1">
      <c r="A11" s="145"/>
      <c r="B11" s="146">
        <f>IF('選手名簿（打ち込み）'!M13="","",'選手名簿（打ち込み）'!M13)</f>
      </c>
      <c r="C11" s="146" t="s">
        <v>138</v>
      </c>
      <c r="D11" s="147">
        <f>IF('選手名簿（打ち込み）'!N13="","",'選手名簿（打ち込み）'!N13)</f>
      </c>
      <c r="E11" s="148" t="s">
        <v>137</v>
      </c>
      <c r="F11" s="145"/>
      <c r="G11" s="146">
        <f>IF('選手名簿（打ち込み）'!M14="","",'選手名簿（打ち込み）'!M14)</f>
      </c>
      <c r="H11" s="146" t="s">
        <v>138</v>
      </c>
      <c r="I11" s="147">
        <f>IF('選手名簿（打ち込み）'!N14="","",'選手名簿（打ち込み）'!N14)</f>
      </c>
      <c r="J11" s="148" t="s">
        <v>137</v>
      </c>
      <c r="K11" s="145"/>
      <c r="L11" s="146">
        <f>IF('選手名簿（打ち込み）'!M15="","",'選手名簿（打ち込み）'!M15)</f>
      </c>
      <c r="M11" s="146" t="s">
        <v>138</v>
      </c>
      <c r="N11" s="147">
        <f>IF('選手名簿（打ち込み）'!N15="","",'選手名簿（打ち込み）'!N15)</f>
      </c>
      <c r="O11" s="148" t="s">
        <v>137</v>
      </c>
      <c r="P11" s="145"/>
      <c r="Q11" s="146">
        <f>IF('選手名簿（打ち込み）'!M16="","",'選手名簿（打ち込み）'!M16)</f>
      </c>
      <c r="R11" s="146" t="s">
        <v>138</v>
      </c>
      <c r="S11" s="147">
        <f>IF('選手名簿（打ち込み）'!N16="","",'選手名簿（打ち込み）'!N16)</f>
      </c>
      <c r="T11" s="148" t="s">
        <v>137</v>
      </c>
    </row>
    <row r="12" spans="1:20" ht="120" customHeight="1">
      <c r="A12" s="129"/>
      <c r="B12" s="130"/>
      <c r="C12" s="130"/>
      <c r="D12" s="130"/>
      <c r="E12" s="131"/>
      <c r="F12" s="129"/>
      <c r="G12" s="130"/>
      <c r="H12" s="130"/>
      <c r="I12" s="130"/>
      <c r="J12" s="131"/>
      <c r="K12" s="129"/>
      <c r="L12" s="130"/>
      <c r="M12" s="130"/>
      <c r="N12" s="130"/>
      <c r="O12" s="131"/>
      <c r="P12" s="129"/>
      <c r="Q12" s="130"/>
      <c r="R12" s="130"/>
      <c r="S12" s="130"/>
      <c r="T12" s="131"/>
    </row>
    <row r="13" spans="1:20" s="139" customFormat="1" ht="16.5" customHeight="1">
      <c r="A13" s="142">
        <f>IF('選手名簿（打ち込み）'!J17="","",'選手名簿（打ち込み）'!J17)</f>
      </c>
      <c r="B13" s="173">
        <f>IF('選手名簿（打ち込み）'!K17="","",'選手名簿（打ち込み）'!K17)</f>
      </c>
      <c r="C13" s="173">
        <f>IF('選手名簿（打ち込み）'!D17="","",'選手名簿（打ち込み）'!D17)</f>
      </c>
      <c r="D13" s="143">
        <f>IF('選手名簿（打ち込み）'!L17="","",'選手名簿（打ち込み）'!L17)</f>
      </c>
      <c r="E13" s="144" t="s">
        <v>136</v>
      </c>
      <c r="F13" s="142">
        <f>IF('選手名簿（打ち込み）'!J18="","",'選手名簿（打ち込み）'!J18)</f>
      </c>
      <c r="G13" s="173">
        <f>IF('選手名簿（打ち込み）'!K18="","",'選手名簿（打ち込み）'!K18)</f>
      </c>
      <c r="H13" s="173">
        <f>IF('選手名簿（打ち込み）'!D18="","",'選手名簿（打ち込み）'!D18)</f>
      </c>
      <c r="I13" s="143">
        <f>IF('選手名簿（打ち込み）'!L18="","",'選手名簿（打ち込み）'!L18)</f>
      </c>
      <c r="J13" s="144" t="s">
        <v>136</v>
      </c>
      <c r="K13" s="142">
        <f>IF('選手名簿（打ち込み）'!J19="","",'選手名簿（打ち込み）'!J19)</f>
      </c>
      <c r="L13" s="173">
        <f>IF('選手名簿（打ち込み）'!K19="","",'選手名簿（打ち込み）'!K19)</f>
      </c>
      <c r="M13" s="173">
        <f>IF('選手名簿（打ち込み）'!D19="","",'選手名簿（打ち込み）'!D19)</f>
      </c>
      <c r="N13" s="143">
        <f>IF('選手名簿（打ち込み）'!L19="","",'選手名簿（打ち込み）'!L19)</f>
      </c>
      <c r="O13" s="144" t="s">
        <v>136</v>
      </c>
      <c r="P13" s="142">
        <f>IF('選手名簿（打ち込み）'!J20="","",'選手名簿（打ち込み）'!J20)</f>
      </c>
      <c r="Q13" s="173">
        <f>IF('選手名簿（打ち込み）'!K20="","",'選手名簿（打ち込み）'!K20)</f>
      </c>
      <c r="R13" s="173">
        <f>IF('選手名簿（打ち込み）'!D20="","",'選手名簿（打ち込み）'!D20)</f>
      </c>
      <c r="S13" s="143">
        <f>IF('選手名簿（打ち込み）'!L20="","",'選手名簿（打ち込み）'!L20)</f>
      </c>
      <c r="T13" s="144" t="s">
        <v>136</v>
      </c>
    </row>
    <row r="14" spans="1:20" s="139" customFormat="1" ht="16.5" customHeight="1">
      <c r="A14" s="145"/>
      <c r="B14" s="146">
        <f>IF('選手名簿（打ち込み）'!M17="","",'選手名簿（打ち込み）'!M17)</f>
      </c>
      <c r="C14" s="146" t="s">
        <v>138</v>
      </c>
      <c r="D14" s="147">
        <f>IF('選手名簿（打ち込み）'!N17="","",'選手名簿（打ち込み）'!N17)</f>
      </c>
      <c r="E14" s="148" t="s">
        <v>137</v>
      </c>
      <c r="F14" s="145"/>
      <c r="G14" s="146">
        <f>IF('選手名簿（打ち込み）'!M18="","",'選手名簿（打ち込み）'!M18)</f>
      </c>
      <c r="H14" s="146" t="s">
        <v>138</v>
      </c>
      <c r="I14" s="147">
        <f>IF('選手名簿（打ち込み）'!N18="","",'選手名簿（打ち込み）'!N18)</f>
      </c>
      <c r="J14" s="148" t="s">
        <v>137</v>
      </c>
      <c r="K14" s="145"/>
      <c r="L14" s="146">
        <f>IF('選手名簿（打ち込み）'!M19="","",'選手名簿（打ち込み）'!M19)</f>
      </c>
      <c r="M14" s="146" t="s">
        <v>138</v>
      </c>
      <c r="N14" s="147">
        <f>IF('選手名簿（打ち込み）'!N19="","",'選手名簿（打ち込み）'!N19)</f>
      </c>
      <c r="O14" s="148" t="s">
        <v>137</v>
      </c>
      <c r="P14" s="145"/>
      <c r="Q14" s="146">
        <f>IF('選手名簿（打ち込み）'!M20="","",'選手名簿（打ち込み）'!M20)</f>
      </c>
      <c r="R14" s="146" t="s">
        <v>138</v>
      </c>
      <c r="S14" s="147">
        <f>IF('選手名簿（打ち込み）'!N20="","",'選手名簿（打ち込み）'!N20)</f>
      </c>
      <c r="T14" s="148" t="s">
        <v>137</v>
      </c>
    </row>
    <row r="15" spans="1:15" ht="120" customHeight="1">
      <c r="A15" s="129"/>
      <c r="B15" s="130"/>
      <c r="C15" s="130"/>
      <c r="D15" s="130"/>
      <c r="E15" s="131"/>
      <c r="F15" s="129"/>
      <c r="G15" s="130"/>
      <c r="H15" s="130"/>
      <c r="I15" s="130"/>
      <c r="J15" s="131"/>
      <c r="K15" s="129"/>
      <c r="L15" s="130"/>
      <c r="M15" s="130"/>
      <c r="N15" s="130"/>
      <c r="O15" s="131"/>
    </row>
    <row r="16" spans="1:15" s="139" customFormat="1" ht="16.5" customHeight="1">
      <c r="A16" s="142">
        <f>IF('選手名簿（打ち込み）'!J21="","",'選手名簿（打ち込み）'!J21)</f>
      </c>
      <c r="B16" s="173">
        <f>IF('選手名簿（打ち込み）'!K21="","",'選手名簿（打ち込み）'!K21)</f>
      </c>
      <c r="C16" s="173">
        <f>IF('選手名簿（打ち込み）'!D21="","",'選手名簿（打ち込み）'!D21)</f>
      </c>
      <c r="D16" s="143">
        <f>IF('選手名簿（打ち込み）'!L21="","",'選手名簿（打ち込み）'!L21)</f>
      </c>
      <c r="E16" s="144" t="s">
        <v>136</v>
      </c>
      <c r="F16" s="142">
        <f>IF('選手名簿（打ち込み）'!J22="","",'選手名簿（打ち込み）'!J22)</f>
      </c>
      <c r="G16" s="173">
        <f>IF('選手名簿（打ち込み）'!K22="","",'選手名簿（打ち込み）'!K22)</f>
      </c>
      <c r="H16" s="173">
        <f>IF('選手名簿（打ち込み）'!D22="","",'選手名簿（打ち込み）'!D22)</f>
      </c>
      <c r="I16" s="143">
        <f>IF('選手名簿（打ち込み）'!L22="","",'選手名簿（打ち込み）'!L22)</f>
      </c>
      <c r="J16" s="144" t="s">
        <v>136</v>
      </c>
      <c r="K16" s="142">
        <f>IF('選手名簿（打ち込み）'!J23="","",'選手名簿（打ち込み）'!J23)</f>
      </c>
      <c r="L16" s="173">
        <f>IF('選手名簿（打ち込み）'!K23="","",'選手名簿（打ち込み）'!K23)</f>
      </c>
      <c r="M16" s="173">
        <f>IF('選手名簿（打ち込み）'!D23="","",'選手名簿（打ち込み）'!D23)</f>
      </c>
      <c r="N16" s="143">
        <f>IF('選手名簿（打ち込み）'!L23="","",'選手名簿（打ち込み）'!L23)</f>
      </c>
      <c r="O16" s="144" t="s">
        <v>136</v>
      </c>
    </row>
    <row r="17" spans="1:15" s="139" customFormat="1" ht="16.5" customHeight="1">
      <c r="A17" s="145"/>
      <c r="B17" s="146">
        <f>IF('選手名簿（打ち込み）'!M21="","",'選手名簿（打ち込み）'!M21)</f>
      </c>
      <c r="C17" s="146" t="s">
        <v>138</v>
      </c>
      <c r="D17" s="147">
        <f>IF('選手名簿（打ち込み）'!N21="","",'選手名簿（打ち込み）'!N21)</f>
      </c>
      <c r="E17" s="148" t="s">
        <v>137</v>
      </c>
      <c r="F17" s="145"/>
      <c r="G17" s="146">
        <f>IF('選手名簿（打ち込み）'!M22="","",'選手名簿（打ち込み）'!M22)</f>
      </c>
      <c r="H17" s="146" t="s">
        <v>138</v>
      </c>
      <c r="I17" s="147">
        <f>IF('選手名簿（打ち込み）'!N22="","",'選手名簿（打ち込み）'!N22)</f>
      </c>
      <c r="J17" s="148" t="s">
        <v>137</v>
      </c>
      <c r="K17" s="145"/>
      <c r="L17" s="146">
        <f>IF('選手名簿（打ち込み）'!M23="","",'選手名簿（打ち込み）'!M23)</f>
      </c>
      <c r="M17" s="146" t="s">
        <v>138</v>
      </c>
      <c r="N17" s="147">
        <f>IF('選手名簿（打ち込み）'!N23="","",'選手名簿（打ち込み）'!N23)</f>
      </c>
      <c r="O17" s="148" t="s">
        <v>137</v>
      </c>
    </row>
    <row r="19" spans="1:15" s="139" customFormat="1" ht="18.75" customHeight="1">
      <c r="A19" s="174" t="s">
        <v>12</v>
      </c>
      <c r="B19" s="174"/>
      <c r="C19" s="174"/>
      <c r="D19" s="174"/>
      <c r="E19" s="174"/>
      <c r="F19" s="174" t="s">
        <v>144</v>
      </c>
      <c r="G19" s="174"/>
      <c r="H19" s="174">
        <f>IF('選手名簿（打ち込み）'!M4="","",'選手名簿（打ち込み）'!M4)</f>
      </c>
      <c r="I19" s="174">
        <f>IF('選手名簿（打ち込み）'!G21="","",'選手名簿（打ち込み）'!G21)</f>
      </c>
      <c r="J19" s="174">
        <f>IF('選手名簿（打ち込み）'!H21="","",'選手名簿（打ち込み）'!H21)</f>
      </c>
      <c r="K19" s="174" t="s">
        <v>145</v>
      </c>
      <c r="L19" s="174"/>
      <c r="M19" s="174">
        <f>IF('選手名簿（打ち込み）'!M5="","",'選手名簿（打ち込み）'!M5)</f>
      </c>
      <c r="N19" s="174">
        <f>IF('選手名簿（打ち込み）'!L21="","",'選手名簿（打ち込み）'!L21)</f>
      </c>
      <c r="O19" s="174">
        <f>IF('選手名簿（打ち込み）'!M21="","",'選手名簿（打ち込み）'!M21)</f>
      </c>
    </row>
    <row r="20" spans="6:15" s="139" customFormat="1" ht="18.75" customHeight="1">
      <c r="F20" s="174" t="s">
        <v>146</v>
      </c>
      <c r="G20" s="174"/>
      <c r="H20" s="174">
        <f>IF('選手名簿（打ち込み）'!M6="","",'選手名簿（打ち込み）'!M6)</f>
      </c>
      <c r="I20" s="174">
        <f>IF('選手名簿（打ち込み）'!Q21="","",'選手名簿（打ち込み）'!Q21)</f>
      </c>
      <c r="J20" s="174">
        <f>IF('選手名簿（打ち込み）'!R21="","",'選手名簿（打ち込み）'!R21)</f>
      </c>
      <c r="K20" s="174" t="s">
        <v>147</v>
      </c>
      <c r="L20" s="174"/>
      <c r="M20" s="174">
        <f>IF('選手名簿（打ち込み）'!M7="","",'選手名簿（打ち込み）'!M7)</f>
      </c>
      <c r="N20" s="174">
        <f>IF('選手名簿（打ち込み）'!V21="","",'選手名簿（打ち込み）'!V21)</f>
      </c>
      <c r="O20" s="174">
        <f>IF('選手名簿（打ち込み）'!W21="","",'選手名簿（打ち込み）'!W21)</f>
      </c>
    </row>
    <row r="21" spans="6:15" ht="13.5">
      <c r="F21" s="150"/>
      <c r="G21" s="150"/>
      <c r="H21" s="150"/>
      <c r="I21" s="150"/>
      <c r="J21" s="150"/>
      <c r="K21" s="150"/>
      <c r="L21" s="150"/>
      <c r="M21" s="150"/>
      <c r="N21" s="150"/>
      <c r="O21" s="150"/>
    </row>
    <row r="22" spans="1:20" ht="13.5">
      <c r="A22" t="s">
        <v>151</v>
      </c>
      <c r="P22" s="127"/>
      <c r="Q22" s="127"/>
      <c r="R22" s="127"/>
      <c r="S22" s="127"/>
      <c r="T22" s="127"/>
    </row>
    <row r="23" ht="13.5">
      <c r="A23" t="s">
        <v>152</v>
      </c>
    </row>
    <row r="24" ht="13.5">
      <c r="A24" t="s">
        <v>153</v>
      </c>
    </row>
  </sheetData>
  <sheetProtection/>
  <mergeCells count="31">
    <mergeCell ref="B7:C7"/>
    <mergeCell ref="G7:H7"/>
    <mergeCell ref="L7:M7"/>
    <mergeCell ref="Q7:R7"/>
    <mergeCell ref="B10:C10"/>
    <mergeCell ref="G10:H10"/>
    <mergeCell ref="L10:M10"/>
    <mergeCell ref="Q10:R10"/>
    <mergeCell ref="L1:N1"/>
    <mergeCell ref="F3:J3"/>
    <mergeCell ref="C4:E4"/>
    <mergeCell ref="F4:J4"/>
    <mergeCell ref="K4:O4"/>
    <mergeCell ref="P4:T4"/>
    <mergeCell ref="C3:E3"/>
    <mergeCell ref="B16:C16"/>
    <mergeCell ref="G16:H16"/>
    <mergeCell ref="L16:M16"/>
    <mergeCell ref="L13:M13"/>
    <mergeCell ref="Q13:R13"/>
    <mergeCell ref="B13:C13"/>
    <mergeCell ref="G13:H13"/>
    <mergeCell ref="M19:O19"/>
    <mergeCell ref="F20:G20"/>
    <mergeCell ref="H20:J20"/>
    <mergeCell ref="K20:L20"/>
    <mergeCell ref="M20:O20"/>
    <mergeCell ref="A19:E19"/>
    <mergeCell ref="F19:G19"/>
    <mergeCell ref="H19:J19"/>
    <mergeCell ref="K19:L19"/>
  </mergeCells>
  <printOptions horizontalCentered="1" verticalCentered="1"/>
  <pageMargins left="0.7874015748031497" right="0.7874015748031497" top="0.984251968503937" bottom="0.7874015748031497" header="0.5118110236220472" footer="0.5118110236220472"/>
  <pageSetup fitToHeight="1" fitToWidth="1" orientation="portrait" paperSize="9" scale="98" r:id="rId2"/>
  <drawing r:id="rId1"/>
</worksheet>
</file>

<file path=xl/worksheets/sheet5.xml><?xml version="1.0" encoding="utf-8"?>
<worksheet xmlns="http://schemas.openxmlformats.org/spreadsheetml/2006/main" xmlns:r="http://schemas.openxmlformats.org/officeDocument/2006/relationships">
  <dimension ref="A1:U33"/>
  <sheetViews>
    <sheetView showGridLines="0" tabSelected="1" zoomScale="75" zoomScaleNormal="75" zoomScalePageLayoutView="0" workbookViewId="0" topLeftCell="A1">
      <selection activeCell="A1" sqref="A1:S1"/>
    </sheetView>
  </sheetViews>
  <sheetFormatPr defaultColWidth="0" defaultRowHeight="13.5" zeroHeight="1"/>
  <cols>
    <col min="1" max="1" width="3.25390625" style="3" customWidth="1"/>
    <col min="2" max="2" width="7.50390625" style="3" customWidth="1"/>
    <col min="3" max="3" width="17.50390625" style="3" customWidth="1"/>
    <col min="4" max="4" width="5.625" style="3" customWidth="1"/>
    <col min="5" max="7" width="7.625" style="3" customWidth="1"/>
    <col min="8" max="9" width="3.75390625" style="3" customWidth="1"/>
    <col min="10" max="10" width="7.50390625" style="3" customWidth="1"/>
    <col min="11" max="11" width="17.50390625" style="3" customWidth="1"/>
    <col min="12" max="12" width="5.625" style="3" customWidth="1"/>
    <col min="13" max="15" width="7.625" style="3" customWidth="1"/>
    <col min="16" max="16" width="3.75390625" style="3" customWidth="1"/>
    <col min="17" max="17" width="11.625" style="3" customWidth="1"/>
    <col min="18" max="18" width="24.625" style="3" customWidth="1"/>
    <col min="19" max="19" width="2.625" style="3" customWidth="1"/>
    <col min="20" max="16384" width="0" style="4" hidden="1" customWidth="1"/>
  </cols>
  <sheetData>
    <row r="1" spans="1:19" s="111" customFormat="1" ht="25.5">
      <c r="A1" s="180" t="s">
        <v>113</v>
      </c>
      <c r="B1" s="180"/>
      <c r="C1" s="180"/>
      <c r="D1" s="180"/>
      <c r="E1" s="180"/>
      <c r="F1" s="180"/>
      <c r="G1" s="180"/>
      <c r="H1" s="180"/>
      <c r="I1" s="180"/>
      <c r="J1" s="180"/>
      <c r="K1" s="180"/>
      <c r="L1" s="180"/>
      <c r="M1" s="180"/>
      <c r="N1" s="180"/>
      <c r="O1" s="180"/>
      <c r="P1" s="180"/>
      <c r="Q1" s="180"/>
      <c r="R1" s="180"/>
      <c r="S1" s="180"/>
    </row>
    <row r="2" spans="2:18" ht="21" customHeight="1" thickBot="1">
      <c r="B2" s="214" t="s">
        <v>83</v>
      </c>
      <c r="C2" s="214"/>
      <c r="D2" s="214"/>
      <c r="E2" s="214"/>
      <c r="F2" s="214"/>
      <c r="G2" s="214"/>
      <c r="J2" s="187" t="s">
        <v>84</v>
      </c>
      <c r="K2" s="187"/>
      <c r="L2" s="187"/>
      <c r="M2" s="187"/>
      <c r="N2" s="187"/>
      <c r="O2" s="187"/>
      <c r="Q2" s="228" t="s">
        <v>95</v>
      </c>
      <c r="R2" s="228"/>
    </row>
    <row r="3" spans="2:18" ht="19.5" customHeight="1" thickBot="1">
      <c r="B3" s="156" t="str">
        <f>$R$14&amp;"中学校"</f>
        <v>中学校</v>
      </c>
      <c r="C3" s="157"/>
      <c r="D3" s="159" t="s">
        <v>3</v>
      </c>
      <c r="E3" s="160"/>
      <c r="F3" s="160"/>
      <c r="G3" s="161"/>
      <c r="H3" s="40"/>
      <c r="I3" s="58"/>
      <c r="J3" s="156" t="str">
        <f>$R$14&amp;"中学校"</f>
        <v>中学校</v>
      </c>
      <c r="K3" s="157"/>
      <c r="L3" s="188" t="s">
        <v>3</v>
      </c>
      <c r="M3" s="188"/>
      <c r="N3" s="159"/>
      <c r="O3" s="189"/>
      <c r="Q3" s="229"/>
      <c r="R3" s="229"/>
    </row>
    <row r="4" spans="2:18" ht="15.75" customHeight="1">
      <c r="B4" s="41" t="s">
        <v>141</v>
      </c>
      <c r="C4" s="44"/>
      <c r="D4" s="42" t="s">
        <v>132</v>
      </c>
      <c r="E4" s="168"/>
      <c r="F4" s="169"/>
      <c r="G4" s="170"/>
      <c r="H4" s="40"/>
      <c r="I4" s="58"/>
      <c r="J4" s="41" t="s">
        <v>141</v>
      </c>
      <c r="K4" s="44"/>
      <c r="L4" s="42" t="s">
        <v>132</v>
      </c>
      <c r="M4" s="168"/>
      <c r="N4" s="169"/>
      <c r="O4" s="170"/>
      <c r="Q4" s="222" t="s">
        <v>89</v>
      </c>
      <c r="R4" s="223"/>
    </row>
    <row r="5" spans="2:19" ht="15.75" customHeight="1" thickBot="1">
      <c r="B5" s="41" t="s">
        <v>150</v>
      </c>
      <c r="C5" s="44"/>
      <c r="D5" s="43" t="s">
        <v>133</v>
      </c>
      <c r="E5" s="153"/>
      <c r="F5" s="154"/>
      <c r="G5" s="155"/>
      <c r="H5" s="40"/>
      <c r="I5" s="58"/>
      <c r="J5" s="41" t="s">
        <v>150</v>
      </c>
      <c r="K5" s="44"/>
      <c r="L5" s="43" t="s">
        <v>133</v>
      </c>
      <c r="M5" s="153"/>
      <c r="N5" s="154"/>
      <c r="O5" s="155"/>
      <c r="P5" s="87"/>
      <c r="Q5" s="89" t="s">
        <v>88</v>
      </c>
      <c r="R5" s="92"/>
      <c r="S5" s="88"/>
    </row>
    <row r="6" spans="2:17" ht="15.75" customHeight="1" thickBot="1">
      <c r="B6" s="41" t="s">
        <v>150</v>
      </c>
      <c r="C6" s="44"/>
      <c r="D6" s="43" t="s">
        <v>9</v>
      </c>
      <c r="E6" s="153"/>
      <c r="F6" s="154"/>
      <c r="G6" s="155"/>
      <c r="H6" s="40"/>
      <c r="I6" s="58"/>
      <c r="J6" s="41" t="s">
        <v>150</v>
      </c>
      <c r="K6" s="44"/>
      <c r="L6" s="43" t="s">
        <v>9</v>
      </c>
      <c r="M6" s="153"/>
      <c r="N6" s="154"/>
      <c r="O6" s="155"/>
      <c r="Q6" s="86"/>
    </row>
    <row r="7" spans="2:18" ht="15.75" customHeight="1">
      <c r="B7" s="41" t="s">
        <v>150</v>
      </c>
      <c r="C7" s="44"/>
      <c r="D7" s="45" t="s">
        <v>10</v>
      </c>
      <c r="E7" s="164"/>
      <c r="F7" s="165"/>
      <c r="G7" s="166"/>
      <c r="H7" s="40"/>
      <c r="I7" s="58"/>
      <c r="J7" s="41" t="s">
        <v>150</v>
      </c>
      <c r="K7" s="44"/>
      <c r="L7" s="45" t="s">
        <v>10</v>
      </c>
      <c r="M7" s="164"/>
      <c r="N7" s="165"/>
      <c r="O7" s="166"/>
      <c r="Q7" s="222" t="s">
        <v>40</v>
      </c>
      <c r="R7" s="223"/>
    </row>
    <row r="8" spans="2:19" ht="15.75" customHeight="1" thickBot="1">
      <c r="B8" s="41" t="s">
        <v>1</v>
      </c>
      <c r="C8" s="46" t="s">
        <v>4</v>
      </c>
      <c r="D8" s="47" t="s">
        <v>5</v>
      </c>
      <c r="E8" s="47" t="s">
        <v>6</v>
      </c>
      <c r="F8" s="47" t="s">
        <v>7</v>
      </c>
      <c r="G8" s="85" t="s">
        <v>18</v>
      </c>
      <c r="I8" s="58"/>
      <c r="J8" s="41" t="s">
        <v>1</v>
      </c>
      <c r="K8" s="46" t="s">
        <v>4</v>
      </c>
      <c r="L8" s="47" t="s">
        <v>5</v>
      </c>
      <c r="M8" s="47" t="s">
        <v>6</v>
      </c>
      <c r="N8" s="47" t="s">
        <v>7</v>
      </c>
      <c r="O8" s="48" t="s">
        <v>18</v>
      </c>
      <c r="P8" s="87"/>
      <c r="Q8" s="210"/>
      <c r="R8" s="211"/>
      <c r="S8" s="88"/>
    </row>
    <row r="9" spans="2:15" ht="15.75" customHeight="1" thickBot="1">
      <c r="B9" s="115"/>
      <c r="C9" s="116"/>
      <c r="D9" s="117"/>
      <c r="E9" s="118"/>
      <c r="F9" s="119"/>
      <c r="G9" s="50"/>
      <c r="I9" s="58"/>
      <c r="J9" s="115"/>
      <c r="K9" s="122"/>
      <c r="L9" s="81"/>
      <c r="M9" s="55"/>
      <c r="N9" s="55"/>
      <c r="O9" s="50"/>
    </row>
    <row r="10" spans="2:18" ht="15.75" customHeight="1">
      <c r="B10" s="115"/>
      <c r="C10" s="116"/>
      <c r="D10" s="117"/>
      <c r="E10" s="118"/>
      <c r="F10" s="119"/>
      <c r="G10" s="50"/>
      <c r="I10" s="58"/>
      <c r="J10" s="115"/>
      <c r="K10" s="116"/>
      <c r="L10" s="118"/>
      <c r="M10" s="118"/>
      <c r="N10" s="118"/>
      <c r="O10" s="50"/>
      <c r="Q10" s="222" t="s">
        <v>73</v>
      </c>
      <c r="R10" s="223"/>
    </row>
    <row r="11" spans="2:18" ht="15.75" customHeight="1" thickBot="1">
      <c r="B11" s="115"/>
      <c r="C11" s="116"/>
      <c r="D11" s="117"/>
      <c r="E11" s="117"/>
      <c r="F11" s="119"/>
      <c r="G11" s="50"/>
      <c r="I11" s="58"/>
      <c r="J11" s="115"/>
      <c r="K11" s="122"/>
      <c r="L11" s="81"/>
      <c r="M11" s="55"/>
      <c r="N11" s="118"/>
      <c r="O11" s="50"/>
      <c r="Q11" s="84" t="s">
        <v>86</v>
      </c>
      <c r="R11" s="91"/>
    </row>
    <row r="12" spans="2:15" ht="15.75" customHeight="1" thickBot="1">
      <c r="B12" s="115"/>
      <c r="C12" s="116"/>
      <c r="D12" s="117"/>
      <c r="E12" s="117"/>
      <c r="F12" s="118"/>
      <c r="G12" s="50"/>
      <c r="I12" s="58"/>
      <c r="J12" s="115"/>
      <c r="K12" s="116"/>
      <c r="L12" s="118"/>
      <c r="M12" s="118"/>
      <c r="N12" s="118"/>
      <c r="O12" s="50"/>
    </row>
    <row r="13" spans="2:18" ht="15.75" customHeight="1">
      <c r="B13" s="115"/>
      <c r="C13" s="116"/>
      <c r="D13" s="117"/>
      <c r="E13" s="117"/>
      <c r="F13" s="119"/>
      <c r="G13" s="50"/>
      <c r="I13" s="58"/>
      <c r="J13" s="115"/>
      <c r="K13" s="116"/>
      <c r="L13" s="118"/>
      <c r="M13" s="118"/>
      <c r="N13" s="118"/>
      <c r="O13" s="50"/>
      <c r="Q13" s="222" t="s">
        <v>39</v>
      </c>
      <c r="R13" s="223"/>
    </row>
    <row r="14" spans="1:18" ht="15.75" customHeight="1" thickBot="1">
      <c r="A14" s="183" t="s">
        <v>114</v>
      </c>
      <c r="B14" s="115"/>
      <c r="C14" s="116"/>
      <c r="D14" s="117"/>
      <c r="E14" s="118"/>
      <c r="F14" s="119"/>
      <c r="G14" s="50"/>
      <c r="I14" s="183" t="s">
        <v>114</v>
      </c>
      <c r="J14" s="115"/>
      <c r="K14" s="122"/>
      <c r="L14" s="81"/>
      <c r="M14" s="55"/>
      <c r="N14" s="118"/>
      <c r="O14" s="50"/>
      <c r="Q14" s="84" t="s">
        <v>87</v>
      </c>
      <c r="R14" s="91"/>
    </row>
    <row r="15" spans="1:15" ht="15.75" customHeight="1" thickBot="1">
      <c r="A15" s="183"/>
      <c r="B15" s="115"/>
      <c r="C15" s="116"/>
      <c r="D15" s="117"/>
      <c r="E15" s="117"/>
      <c r="F15" s="118"/>
      <c r="G15" s="50"/>
      <c r="I15" s="183"/>
      <c r="J15" s="115"/>
      <c r="K15" s="116"/>
      <c r="L15" s="118"/>
      <c r="M15" s="118"/>
      <c r="N15" s="118"/>
      <c r="O15" s="50"/>
    </row>
    <row r="16" spans="1:18" ht="15.75" customHeight="1">
      <c r="A16" s="183"/>
      <c r="B16" s="115"/>
      <c r="C16" s="116"/>
      <c r="D16" s="117"/>
      <c r="E16" s="117"/>
      <c r="F16" s="118"/>
      <c r="G16" s="50"/>
      <c r="I16" s="183"/>
      <c r="J16" s="115"/>
      <c r="K16" s="116"/>
      <c r="L16" s="118"/>
      <c r="M16" s="118"/>
      <c r="N16" s="118"/>
      <c r="O16" s="50"/>
      <c r="Q16" s="222" t="s">
        <v>38</v>
      </c>
      <c r="R16" s="223"/>
    </row>
    <row r="17" spans="1:21" s="3" customFormat="1" ht="15.75" customHeight="1" thickBot="1">
      <c r="A17" s="183"/>
      <c r="B17" s="115"/>
      <c r="C17" s="116"/>
      <c r="D17" s="117"/>
      <c r="E17" s="118"/>
      <c r="F17" s="119"/>
      <c r="G17" s="50"/>
      <c r="I17" s="183"/>
      <c r="J17" s="115"/>
      <c r="K17" s="116"/>
      <c r="L17" s="118"/>
      <c r="M17" s="118"/>
      <c r="N17" s="118"/>
      <c r="O17" s="50"/>
      <c r="Q17" s="224"/>
      <c r="R17" s="225"/>
      <c r="S17" s="5"/>
      <c r="T17" s="5"/>
      <c r="U17" s="5"/>
    </row>
    <row r="18" spans="1:15" s="3" customFormat="1" ht="15.75" customHeight="1" thickBot="1">
      <c r="A18" s="183"/>
      <c r="B18" s="115"/>
      <c r="C18" s="116"/>
      <c r="D18" s="117"/>
      <c r="E18" s="117"/>
      <c r="F18" s="119"/>
      <c r="G18" s="50"/>
      <c r="I18" s="185"/>
      <c r="J18" s="115"/>
      <c r="K18" s="116"/>
      <c r="L18" s="118"/>
      <c r="M18" s="118"/>
      <c r="N18" s="118"/>
      <c r="O18" s="50"/>
    </row>
    <row r="19" spans="1:18" s="3" customFormat="1" ht="15.75" customHeight="1">
      <c r="A19" s="183"/>
      <c r="B19" s="115"/>
      <c r="C19" s="116"/>
      <c r="D19" s="117"/>
      <c r="E19" s="55"/>
      <c r="F19" s="119"/>
      <c r="G19" s="50"/>
      <c r="I19" s="185"/>
      <c r="J19" s="115"/>
      <c r="K19" s="116"/>
      <c r="L19" s="118"/>
      <c r="M19" s="118"/>
      <c r="N19" s="118"/>
      <c r="O19" s="50"/>
      <c r="Q19" s="222" t="s">
        <v>82</v>
      </c>
      <c r="R19" s="223"/>
    </row>
    <row r="20" spans="1:18" s="3" customFormat="1" ht="15.75" customHeight="1" thickBot="1">
      <c r="A20" s="183"/>
      <c r="B20" s="115"/>
      <c r="C20" s="116"/>
      <c r="D20" s="117"/>
      <c r="E20" s="117"/>
      <c r="F20" s="119"/>
      <c r="G20" s="50"/>
      <c r="I20" s="185"/>
      <c r="J20" s="115"/>
      <c r="K20" s="122"/>
      <c r="L20" s="118"/>
      <c r="M20" s="118"/>
      <c r="N20" s="118"/>
      <c r="O20" s="50"/>
      <c r="Q20" s="224"/>
      <c r="R20" s="225"/>
    </row>
    <row r="21" spans="1:15" s="3" customFormat="1" ht="15.75" customHeight="1" thickBot="1">
      <c r="A21" s="183"/>
      <c r="B21" s="115"/>
      <c r="C21" s="116"/>
      <c r="D21" s="117"/>
      <c r="E21" s="117"/>
      <c r="F21" s="118"/>
      <c r="G21" s="50"/>
      <c r="I21" s="185"/>
      <c r="J21" s="115"/>
      <c r="K21" s="116"/>
      <c r="L21" s="118"/>
      <c r="M21" s="118"/>
      <c r="N21" s="118"/>
      <c r="O21" s="50"/>
    </row>
    <row r="22" spans="1:18" s="3" customFormat="1" ht="15.75" customHeight="1">
      <c r="A22" s="183"/>
      <c r="B22" s="115"/>
      <c r="C22" s="116"/>
      <c r="D22" s="117"/>
      <c r="E22" s="117"/>
      <c r="F22" s="118"/>
      <c r="G22" s="50"/>
      <c r="I22" s="185"/>
      <c r="J22" s="115"/>
      <c r="K22" s="116"/>
      <c r="L22" s="118"/>
      <c r="M22" s="118"/>
      <c r="N22" s="118"/>
      <c r="O22" s="50"/>
      <c r="Q22" s="222" t="s">
        <v>37</v>
      </c>
      <c r="R22" s="223"/>
    </row>
    <row r="23" spans="1:18" s="3" customFormat="1" ht="15.75" customHeight="1" thickBot="1">
      <c r="A23" s="184"/>
      <c r="B23" s="115"/>
      <c r="C23" s="116"/>
      <c r="D23" s="117"/>
      <c r="E23" s="117"/>
      <c r="F23" s="118"/>
      <c r="G23" s="50"/>
      <c r="I23" s="186"/>
      <c r="J23" s="49"/>
      <c r="K23" s="122"/>
      <c r="L23" s="118"/>
      <c r="M23" s="44"/>
      <c r="N23" s="118"/>
      <c r="O23" s="50"/>
      <c r="Q23" s="226"/>
      <c r="R23" s="227"/>
    </row>
    <row r="24" spans="2:15" s="3" customFormat="1" ht="15.75" customHeight="1" thickBot="1">
      <c r="B24" s="123"/>
      <c r="C24" s="116"/>
      <c r="D24" s="117"/>
      <c r="E24" s="55"/>
      <c r="F24" s="119"/>
      <c r="G24" s="121"/>
      <c r="I24" s="104"/>
      <c r="J24" s="49"/>
      <c r="K24" s="122"/>
      <c r="L24" s="81"/>
      <c r="M24" s="55"/>
      <c r="N24" s="118"/>
      <c r="O24" s="56"/>
    </row>
    <row r="25" spans="1:18" s="3" customFormat="1" ht="15.75" customHeight="1">
      <c r="A25" s="106"/>
      <c r="B25" s="120"/>
      <c r="C25" s="116"/>
      <c r="D25" s="44"/>
      <c r="E25" s="44"/>
      <c r="F25" s="44"/>
      <c r="G25" s="56"/>
      <c r="I25" s="58"/>
      <c r="J25" s="49"/>
      <c r="K25" s="122"/>
      <c r="L25" s="81"/>
      <c r="M25" s="55"/>
      <c r="N25" s="118"/>
      <c r="O25" s="56"/>
      <c r="Q25" s="222" t="s">
        <v>91</v>
      </c>
      <c r="R25" s="223"/>
    </row>
    <row r="26" spans="1:18" s="3" customFormat="1" ht="15.75" customHeight="1">
      <c r="A26" s="181" t="s">
        <v>115</v>
      </c>
      <c r="B26" s="120"/>
      <c r="C26" s="116"/>
      <c r="D26" s="81"/>
      <c r="E26" s="55"/>
      <c r="F26" s="55"/>
      <c r="G26" s="56"/>
      <c r="I26" s="181" t="s">
        <v>115</v>
      </c>
      <c r="J26" s="49"/>
      <c r="K26" s="122"/>
      <c r="L26" s="81"/>
      <c r="M26" s="55"/>
      <c r="N26" s="118"/>
      <c r="O26" s="56"/>
      <c r="Q26" s="220" t="s">
        <v>90</v>
      </c>
      <c r="R26" s="221"/>
    </row>
    <row r="27" spans="1:18" s="3" customFormat="1" ht="15.75" customHeight="1">
      <c r="A27" s="181"/>
      <c r="B27" s="120"/>
      <c r="C27" s="116" t="s">
        <v>134</v>
      </c>
      <c r="D27" s="81" t="s">
        <v>134</v>
      </c>
      <c r="E27" s="55" t="s">
        <v>134</v>
      </c>
      <c r="F27" s="55" t="s">
        <v>134</v>
      </c>
      <c r="G27" s="56"/>
      <c r="I27" s="181"/>
      <c r="J27" s="49"/>
      <c r="K27" s="122"/>
      <c r="L27" s="81"/>
      <c r="M27" s="55"/>
      <c r="N27" s="55"/>
      <c r="O27" s="56"/>
      <c r="Q27" s="90" t="s">
        <v>92</v>
      </c>
      <c r="R27" s="94"/>
    </row>
    <row r="28" spans="1:18" s="3" customFormat="1" ht="15.75" customHeight="1" thickBot="1">
      <c r="A28" s="181"/>
      <c r="B28" s="120"/>
      <c r="C28" s="116" t="s">
        <v>134</v>
      </c>
      <c r="D28" s="81" t="s">
        <v>134</v>
      </c>
      <c r="E28" s="55" t="s">
        <v>134</v>
      </c>
      <c r="F28" s="55" t="s">
        <v>134</v>
      </c>
      <c r="G28" s="53"/>
      <c r="I28" s="181"/>
      <c r="J28" s="49"/>
      <c r="K28" s="122"/>
      <c r="L28" s="81"/>
      <c r="M28" s="55"/>
      <c r="N28" s="55"/>
      <c r="O28" s="53"/>
      <c r="Q28" s="84" t="s">
        <v>93</v>
      </c>
      <c r="R28" s="93"/>
    </row>
    <row r="29" spans="1:15" s="3" customFormat="1" ht="15.75" customHeight="1" thickBot="1">
      <c r="A29" s="182"/>
      <c r="B29" s="215" t="s">
        <v>2</v>
      </c>
      <c r="C29" s="216"/>
      <c r="D29" s="217"/>
      <c r="E29" s="82">
        <f>IF(SUM(E9:E28)=0,"",AVERAGE(E9:E28))</f>
      </c>
      <c r="F29" s="218" t="s">
        <v>42</v>
      </c>
      <c r="G29" s="219"/>
      <c r="H29" s="40"/>
      <c r="I29" s="182"/>
      <c r="J29" s="194" t="s">
        <v>2</v>
      </c>
      <c r="K29" s="195"/>
      <c r="L29" s="196"/>
      <c r="M29" s="82">
        <f>IF(SUM(M9:M28)=0,"",AVERAGE(M9:M28))</f>
      </c>
      <c r="N29" s="207" t="s">
        <v>42</v>
      </c>
      <c r="O29" s="208"/>
    </row>
    <row r="30" spans="1:10" s="3" customFormat="1" ht="9.75" customHeight="1" thickBot="1">
      <c r="A30" s="105"/>
      <c r="B30" s="83"/>
      <c r="I30" s="105"/>
      <c r="J30" s="83"/>
    </row>
    <row r="31" spans="2:18" ht="15.75" customHeight="1">
      <c r="B31" s="197" t="s">
        <v>94</v>
      </c>
      <c r="C31" s="198"/>
      <c r="D31" s="199"/>
      <c r="E31" s="200"/>
      <c r="F31" s="200"/>
      <c r="G31" s="200"/>
      <c r="H31" s="201"/>
      <c r="J31" s="197" t="s">
        <v>94</v>
      </c>
      <c r="K31" s="198"/>
      <c r="L31" s="199"/>
      <c r="M31" s="200"/>
      <c r="N31" s="200"/>
      <c r="O31" s="200"/>
      <c r="P31" s="201"/>
      <c r="R31" s="112" t="s">
        <v>118</v>
      </c>
    </row>
    <row r="32" spans="2:18" ht="15.75" customHeight="1">
      <c r="B32" s="202" t="s">
        <v>23</v>
      </c>
      <c r="C32" s="203"/>
      <c r="D32" s="204"/>
      <c r="E32" s="205"/>
      <c r="F32" s="205"/>
      <c r="G32" s="205"/>
      <c r="H32" s="206"/>
      <c r="J32" s="202" t="s">
        <v>33</v>
      </c>
      <c r="K32" s="203"/>
      <c r="L32" s="204"/>
      <c r="M32" s="205"/>
      <c r="N32" s="205"/>
      <c r="O32" s="205"/>
      <c r="P32" s="206"/>
      <c r="R32" s="113">
        <v>1</v>
      </c>
    </row>
    <row r="33" spans="2:18" ht="15.75" customHeight="1" thickBot="1">
      <c r="B33" s="212" t="s">
        <v>24</v>
      </c>
      <c r="C33" s="213"/>
      <c r="D33" s="209"/>
      <c r="E33" s="210"/>
      <c r="F33" s="210"/>
      <c r="G33" s="210"/>
      <c r="H33" s="211"/>
      <c r="J33" s="190" t="s">
        <v>34</v>
      </c>
      <c r="K33" s="191"/>
      <c r="L33" s="192"/>
      <c r="M33" s="192"/>
      <c r="N33" s="192"/>
      <c r="O33" s="192"/>
      <c r="P33" s="193"/>
      <c r="R33" s="114" t="s">
        <v>119</v>
      </c>
    </row>
    <row r="34" ht="10.5" customHeight="1"/>
    <row r="35" ht="21" customHeight="1" hidden="1"/>
    <row r="36" ht="19.5" customHeight="1" hidden="1"/>
    <row r="37" ht="15.75" customHeight="1" hidden="1"/>
    <row r="38" ht="15.75" customHeight="1" hidden="1"/>
    <row r="39" ht="15.75" customHeight="1" hidden="1"/>
    <row r="40" ht="15.75" customHeight="1" hidden="1"/>
    <row r="41" ht="15.75" customHeight="1" hidden="1"/>
    <row r="42" ht="15.75" customHeight="1" hidden="1"/>
    <row r="43" ht="15.75" customHeight="1" hidden="1"/>
    <row r="44" ht="15.75" customHeight="1" hidden="1"/>
    <row r="45" ht="15.75" customHeight="1" hidden="1"/>
    <row r="46" ht="15.75" customHeight="1" hidden="1"/>
    <row r="47" ht="15.75" customHeight="1" hidden="1"/>
    <row r="48" ht="15.75" customHeight="1" hidden="1"/>
    <row r="49" ht="15.75" customHeight="1" hidden="1"/>
    <row r="50" ht="15.75" customHeight="1" hidden="1"/>
    <row r="51" ht="15.75" customHeight="1" hidden="1"/>
    <row r="52" ht="15.75" customHeight="1" hidden="1"/>
    <row r="53" ht="15.75" customHeight="1" hidden="1"/>
    <row r="54" ht="15.75" customHeight="1" hidden="1"/>
    <row r="55" ht="15.75" customHeight="1" hidden="1"/>
    <row r="56" ht="15.75" customHeight="1" hidden="1"/>
    <row r="57" ht="15.75" customHeight="1" hidden="1"/>
    <row r="58" ht="15.75" customHeight="1" hidden="1"/>
    <row r="59" ht="15.75" customHeight="1" hidden="1"/>
    <row r="60" ht="15.75" customHeight="1" hidden="1"/>
    <row r="61" ht="15.75" customHeight="1" hidden="1"/>
  </sheetData>
  <sheetProtection/>
  <mergeCells count="49">
    <mergeCell ref="Q4:R4"/>
    <mergeCell ref="Q7:R7"/>
    <mergeCell ref="Q20:R20"/>
    <mergeCell ref="Q2:R3"/>
    <mergeCell ref="Q8:R8"/>
    <mergeCell ref="Q10:R10"/>
    <mergeCell ref="Q13:R13"/>
    <mergeCell ref="Q26:R26"/>
    <mergeCell ref="Q25:R25"/>
    <mergeCell ref="M6:O6"/>
    <mergeCell ref="M7:O7"/>
    <mergeCell ref="Q16:R16"/>
    <mergeCell ref="Q17:R17"/>
    <mergeCell ref="Q19:R19"/>
    <mergeCell ref="Q22:R22"/>
    <mergeCell ref="Q23:R23"/>
    <mergeCell ref="B3:C3"/>
    <mergeCell ref="B2:G2"/>
    <mergeCell ref="B29:D29"/>
    <mergeCell ref="D3:G3"/>
    <mergeCell ref="F29:G29"/>
    <mergeCell ref="E4:G4"/>
    <mergeCell ref="E5:G5"/>
    <mergeCell ref="E6:G6"/>
    <mergeCell ref="E7:G7"/>
    <mergeCell ref="D32:H32"/>
    <mergeCell ref="D33:H33"/>
    <mergeCell ref="B31:C31"/>
    <mergeCell ref="B32:C32"/>
    <mergeCell ref="B33:C33"/>
    <mergeCell ref="D31:H31"/>
    <mergeCell ref="J33:K33"/>
    <mergeCell ref="L33:P33"/>
    <mergeCell ref="J29:L29"/>
    <mergeCell ref="J31:K31"/>
    <mergeCell ref="L31:P31"/>
    <mergeCell ref="J32:K32"/>
    <mergeCell ref="L32:P32"/>
    <mergeCell ref="N29:O29"/>
    <mergeCell ref="A1:S1"/>
    <mergeCell ref="A26:A29"/>
    <mergeCell ref="I26:I29"/>
    <mergeCell ref="A14:A23"/>
    <mergeCell ref="I14:I23"/>
    <mergeCell ref="J2:O2"/>
    <mergeCell ref="J3:K3"/>
    <mergeCell ref="L3:O3"/>
    <mergeCell ref="M4:O4"/>
    <mergeCell ref="M5:O5"/>
  </mergeCells>
  <printOptions horizontalCentered="1" verticalCentered="1"/>
  <pageMargins left="0" right="0" top="0" bottom="0" header="0" footer="0"/>
  <pageSetup horizontalDpi="300" verticalDpi="300" orientation="landscape" paperSize="13" r:id="rId3"/>
  <drawing r:id="rId2"/>
  <legacyDrawing r:id="rId1"/>
</worksheet>
</file>

<file path=xl/worksheets/sheet6.xml><?xml version="1.0" encoding="utf-8"?>
<worksheet xmlns="http://schemas.openxmlformats.org/spreadsheetml/2006/main" xmlns:r="http://schemas.openxmlformats.org/officeDocument/2006/relationships">
  <dimension ref="A1:T41"/>
  <sheetViews>
    <sheetView showZeros="0" zoomScale="55" zoomScaleNormal="55" zoomScalePageLayoutView="0" workbookViewId="0" topLeftCell="A1">
      <selection activeCell="A1" sqref="A1"/>
    </sheetView>
  </sheetViews>
  <sheetFormatPr defaultColWidth="0" defaultRowHeight="13.5" zeroHeight="1"/>
  <cols>
    <col min="1" max="1" width="3.75390625" style="2" customWidth="1"/>
    <col min="2" max="2" width="2.50390625" style="2" customWidth="1"/>
    <col min="3" max="3" width="7.625" style="0" customWidth="1"/>
    <col min="4" max="5" width="13.75390625" style="0" customWidth="1"/>
    <col min="6" max="9" width="11.625" style="0" customWidth="1"/>
    <col min="10" max="10" width="2.50390625" style="0" customWidth="1"/>
    <col min="11" max="11" width="3.75390625" style="0" customWidth="1"/>
    <col min="12" max="12" width="2.50390625" style="2" customWidth="1"/>
    <col min="13" max="13" width="7.625" style="0" customWidth="1"/>
    <col min="14" max="15" width="13.75390625" style="0" customWidth="1"/>
    <col min="16" max="19" width="11.625" style="0" customWidth="1"/>
    <col min="20" max="20" width="2.50390625" style="2" customWidth="1"/>
    <col min="21" max="16384" width="9.00390625" style="2" hidden="1" customWidth="1"/>
  </cols>
  <sheetData>
    <row r="1" spans="1:20" ht="7.5" customHeight="1">
      <c r="A1" s="1"/>
      <c r="B1" s="1"/>
      <c r="C1" s="1"/>
      <c r="D1" s="1"/>
      <c r="E1" s="1"/>
      <c r="F1" s="1"/>
      <c r="G1" s="1"/>
      <c r="H1" s="1"/>
      <c r="I1" s="1"/>
      <c r="J1" s="1"/>
      <c r="K1" s="1"/>
      <c r="L1" s="1"/>
      <c r="M1" s="1"/>
      <c r="N1" s="1"/>
      <c r="O1" s="1"/>
      <c r="P1" s="1"/>
      <c r="Q1" s="1"/>
      <c r="R1" s="1"/>
      <c r="S1" s="1"/>
      <c r="T1" s="1"/>
    </row>
    <row r="2" spans="1:20" ht="13.5">
      <c r="A2" s="1"/>
      <c r="B2" s="18"/>
      <c r="C2" s="18"/>
      <c r="D2" s="18"/>
      <c r="E2" s="18"/>
      <c r="F2" s="18"/>
      <c r="G2" s="18"/>
      <c r="H2" s="18"/>
      <c r="I2" s="18"/>
      <c r="J2" s="18"/>
      <c r="K2" s="1"/>
      <c r="L2" s="18"/>
      <c r="M2" s="18"/>
      <c r="N2" s="18"/>
      <c r="O2" s="18"/>
      <c r="P2" s="18"/>
      <c r="Q2" s="18"/>
      <c r="R2" s="18"/>
      <c r="S2" s="18"/>
      <c r="T2" s="18"/>
    </row>
    <row r="3" spans="1:20" ht="24.75" thickBot="1">
      <c r="A3" s="1"/>
      <c r="B3" s="18"/>
      <c r="C3" s="240" t="str">
        <f>IF('選手名簿（打ち込み）'!$R$32=1,"ハンドボール大会参加申込書",IF('選手名簿（打ち込み）'!$R$32=2,"ハンドボール大会参加申込書 ＜代表の部＞","ハンドボール大会参加申込書 ＜１年の部＞"))</f>
        <v>ハンドボール大会参加申込書</v>
      </c>
      <c r="D3" s="240"/>
      <c r="E3" s="240"/>
      <c r="F3" s="240"/>
      <c r="G3" s="240"/>
      <c r="H3" s="240"/>
      <c r="I3" s="240"/>
      <c r="J3" s="6"/>
      <c r="K3" s="39"/>
      <c r="L3" s="18"/>
      <c r="M3" s="240" t="str">
        <f>IF('選手名簿（打ち込み）'!$R$32=1,"ハンドボール大会参加申込書",IF('選手名簿（打ち込み）'!$R$32=2,"ハンドボール大会参加申込書 ＜代表の部＞","ハンドボール大会参加申込書 ＜１年の部＞"))</f>
        <v>ハンドボール大会参加申込書</v>
      </c>
      <c r="N3" s="240"/>
      <c r="O3" s="240"/>
      <c r="P3" s="240"/>
      <c r="Q3" s="240"/>
      <c r="R3" s="240"/>
      <c r="S3" s="240"/>
      <c r="T3" s="18"/>
    </row>
    <row r="4" spans="1:20" ht="20.25" customHeight="1">
      <c r="A4" s="1"/>
      <c r="B4" s="18"/>
      <c r="C4" s="241" t="s">
        <v>11</v>
      </c>
      <c r="D4" s="242"/>
      <c r="E4" s="243" t="str">
        <f>'選手名簿（打ち込み）'!$B$3</f>
        <v>中学校</v>
      </c>
      <c r="F4" s="244"/>
      <c r="G4" s="245"/>
      <c r="H4" s="246" t="s">
        <v>28</v>
      </c>
      <c r="I4" s="247"/>
      <c r="J4" s="26"/>
      <c r="K4" s="33"/>
      <c r="L4" s="18"/>
      <c r="M4" s="241" t="s">
        <v>11</v>
      </c>
      <c r="N4" s="242"/>
      <c r="O4" s="243" t="str">
        <f>'選手名簿（打ち込み）'!$J$3</f>
        <v>中学校</v>
      </c>
      <c r="P4" s="244"/>
      <c r="Q4" s="245"/>
      <c r="R4" s="246" t="s">
        <v>27</v>
      </c>
      <c r="S4" s="247"/>
      <c r="T4" s="18"/>
    </row>
    <row r="5" spans="1:20" ht="20.25" customHeight="1">
      <c r="A5" s="1"/>
      <c r="B5" s="18"/>
      <c r="C5" s="230" t="s">
        <v>15</v>
      </c>
      <c r="D5" s="231"/>
      <c r="E5" s="237">
        <f>'選手名簿（打ち込み）'!C4</f>
        <v>0</v>
      </c>
      <c r="F5" s="237"/>
      <c r="G5" s="231" t="s">
        <v>12</v>
      </c>
      <c r="H5" s="231"/>
      <c r="I5" s="248"/>
      <c r="J5" s="27"/>
      <c r="K5" s="34"/>
      <c r="L5" s="18"/>
      <c r="M5" s="230" t="s">
        <v>15</v>
      </c>
      <c r="N5" s="231"/>
      <c r="O5" s="237">
        <f>'選手名簿（打ち込み）'!K4</f>
        <v>0</v>
      </c>
      <c r="P5" s="237"/>
      <c r="Q5" s="231" t="s">
        <v>35</v>
      </c>
      <c r="R5" s="231"/>
      <c r="S5" s="248"/>
      <c r="T5" s="18"/>
    </row>
    <row r="6" spans="1:20" ht="20.25" customHeight="1">
      <c r="A6" s="1"/>
      <c r="B6" s="18"/>
      <c r="C6" s="230" t="s">
        <v>13</v>
      </c>
      <c r="D6" s="231"/>
      <c r="E6" s="232">
        <f>'選手名簿（打ち込み）'!$D$31</f>
        <v>0</v>
      </c>
      <c r="F6" s="232"/>
      <c r="G6" s="10" t="s">
        <v>14</v>
      </c>
      <c r="H6" s="10">
        <f>'選手名簿（打ち込み）'!$E$4</f>
        <v>0</v>
      </c>
      <c r="I6" s="12">
        <f>'選手名簿（打ち込み）'!E5</f>
        <v>0</v>
      </c>
      <c r="J6" s="27"/>
      <c r="K6" s="34"/>
      <c r="L6" s="18"/>
      <c r="M6" s="230" t="s">
        <v>13</v>
      </c>
      <c r="N6" s="231"/>
      <c r="O6" s="232">
        <f>'選手名簿（打ち込み）'!$L31</f>
        <v>0</v>
      </c>
      <c r="P6" s="232"/>
      <c r="Q6" s="10" t="s">
        <v>14</v>
      </c>
      <c r="R6" s="10">
        <f>'選手名簿（打ち込み）'!$M4</f>
        <v>0</v>
      </c>
      <c r="S6" s="12">
        <f>'選手名簿（打ち込み）'!$M5</f>
        <v>0</v>
      </c>
      <c r="T6" s="18"/>
    </row>
    <row r="7" spans="1:20" ht="20.25" customHeight="1" thickBot="1">
      <c r="A7" s="1"/>
      <c r="B7" s="18"/>
      <c r="C7" s="230" t="s">
        <v>154</v>
      </c>
      <c r="D7" s="231"/>
      <c r="E7" s="237">
        <f>'選手名簿（打ち込み）'!$C$5</f>
        <v>0</v>
      </c>
      <c r="F7" s="237"/>
      <c r="G7" s="13" t="s">
        <v>16</v>
      </c>
      <c r="H7" s="13">
        <f>'選手名簿（打ち込み）'!E6</f>
        <v>0</v>
      </c>
      <c r="I7" s="14">
        <f>'選手名簿（打ち込み）'!E7</f>
        <v>0</v>
      </c>
      <c r="J7" s="27"/>
      <c r="K7" s="34"/>
      <c r="L7" s="18"/>
      <c r="M7" s="230" t="s">
        <v>154</v>
      </c>
      <c r="N7" s="231"/>
      <c r="O7" s="237">
        <f>'選手名簿（打ち込み）'!$K5</f>
        <v>0</v>
      </c>
      <c r="P7" s="237"/>
      <c r="Q7" s="13" t="s">
        <v>36</v>
      </c>
      <c r="R7" s="13">
        <f>'選手名簿（打ち込み）'!$M6</f>
        <v>0</v>
      </c>
      <c r="S7" s="14">
        <f>'選手名簿（打ち込み）'!$M7</f>
        <v>0</v>
      </c>
      <c r="T7" s="18"/>
    </row>
    <row r="8" spans="1:20" ht="20.25" customHeight="1">
      <c r="A8" s="1"/>
      <c r="B8" s="18"/>
      <c r="C8" s="230" t="s">
        <v>154</v>
      </c>
      <c r="D8" s="231"/>
      <c r="E8" s="237">
        <f>'選手名簿（打ち込み）'!$C$6</f>
        <v>0</v>
      </c>
      <c r="F8" s="238"/>
      <c r="G8" s="252">
        <f>'選手名簿（打ち込み）'!D32</f>
        <v>0</v>
      </c>
      <c r="H8" s="253"/>
      <c r="I8" s="254"/>
      <c r="J8" s="27"/>
      <c r="K8" s="34"/>
      <c r="L8" s="18"/>
      <c r="M8" s="230" t="s">
        <v>154</v>
      </c>
      <c r="N8" s="231"/>
      <c r="O8" s="237">
        <f>'選手名簿（打ち込み）'!$K6</f>
        <v>0</v>
      </c>
      <c r="P8" s="238"/>
      <c r="Q8" s="252">
        <f>'選手名簿（打ち込み）'!L32</f>
        <v>0</v>
      </c>
      <c r="R8" s="253"/>
      <c r="S8" s="254"/>
      <c r="T8" s="18"/>
    </row>
    <row r="9" spans="1:20" ht="20.25" customHeight="1" thickBot="1">
      <c r="A9" s="1"/>
      <c r="B9" s="18"/>
      <c r="C9" s="233" t="s">
        <v>154</v>
      </c>
      <c r="D9" s="234"/>
      <c r="E9" s="235">
        <f>'選手名簿（打ち込み）'!$C$7</f>
        <v>0</v>
      </c>
      <c r="F9" s="236"/>
      <c r="G9" s="255">
        <f>'選手名簿（打ち込み）'!D33</f>
        <v>0</v>
      </c>
      <c r="H9" s="256"/>
      <c r="I9" s="257"/>
      <c r="J9" s="27"/>
      <c r="K9" s="34"/>
      <c r="L9" s="18"/>
      <c r="M9" s="233" t="s">
        <v>154</v>
      </c>
      <c r="N9" s="234"/>
      <c r="O9" s="235">
        <f>'選手名簿（打ち込み）'!$K7</f>
        <v>0</v>
      </c>
      <c r="P9" s="236"/>
      <c r="Q9" s="255">
        <f>'選手名簿（打ち込み）'!L33</f>
        <v>0</v>
      </c>
      <c r="R9" s="256"/>
      <c r="S9" s="257"/>
      <c r="T9" s="18"/>
    </row>
    <row r="10" spans="1:20" ht="14.25" thickBot="1">
      <c r="A10" s="1"/>
      <c r="B10" s="18"/>
      <c r="C10" s="18"/>
      <c r="D10" s="18"/>
      <c r="E10" s="18"/>
      <c r="F10" s="18"/>
      <c r="G10" s="18"/>
      <c r="H10" s="18"/>
      <c r="I10" s="18"/>
      <c r="J10" s="18"/>
      <c r="K10" s="1"/>
      <c r="L10" s="18"/>
      <c r="M10" s="18"/>
      <c r="N10" s="18"/>
      <c r="O10" s="18"/>
      <c r="P10" s="18"/>
      <c r="Q10" s="18"/>
      <c r="R10" s="18"/>
      <c r="S10" s="18"/>
      <c r="T10" s="18"/>
    </row>
    <row r="11" spans="1:20" ht="20.25" customHeight="1">
      <c r="A11" s="1"/>
      <c r="B11" s="18"/>
      <c r="C11" s="8" t="s">
        <v>1</v>
      </c>
      <c r="D11" s="242" t="s">
        <v>17</v>
      </c>
      <c r="E11" s="242"/>
      <c r="F11" s="9" t="s">
        <v>5</v>
      </c>
      <c r="G11" s="9" t="s">
        <v>6</v>
      </c>
      <c r="H11" s="9" t="s">
        <v>7</v>
      </c>
      <c r="I11" s="19" t="s">
        <v>18</v>
      </c>
      <c r="J11" s="27"/>
      <c r="K11" s="34"/>
      <c r="L11" s="18"/>
      <c r="M11" s="8" t="s">
        <v>1</v>
      </c>
      <c r="N11" s="242" t="s">
        <v>17</v>
      </c>
      <c r="O11" s="242"/>
      <c r="P11" s="9" t="s">
        <v>5</v>
      </c>
      <c r="Q11" s="9" t="s">
        <v>6</v>
      </c>
      <c r="R11" s="9" t="s">
        <v>7</v>
      </c>
      <c r="S11" s="19" t="s">
        <v>18</v>
      </c>
      <c r="T11" s="18"/>
    </row>
    <row r="12" spans="1:20" ht="20.25" customHeight="1">
      <c r="A12" s="1"/>
      <c r="B12" s="18"/>
      <c r="C12" s="20">
        <f>'選手名簿（打ち込み）'!B9</f>
        <v>0</v>
      </c>
      <c r="D12" s="239">
        <f>'選手名簿（打ち込み）'!C9</f>
        <v>0</v>
      </c>
      <c r="E12" s="239"/>
      <c r="F12" s="11">
        <f>'選手名簿（打ち込み）'!D9</f>
        <v>0</v>
      </c>
      <c r="G12" s="11">
        <f>'選手名簿（打ち込み）'!E9</f>
        <v>0</v>
      </c>
      <c r="H12" s="11">
        <f>'選手名簿（打ち込み）'!F9</f>
        <v>0</v>
      </c>
      <c r="I12" s="15">
        <f>'選手名簿（打ち込み）'!G9</f>
        <v>0</v>
      </c>
      <c r="J12" s="28"/>
      <c r="K12" s="35"/>
      <c r="L12" s="18"/>
      <c r="M12" s="20">
        <f>'選手名簿（打ち込み）'!J9</f>
        <v>0</v>
      </c>
      <c r="N12" s="239">
        <f>'選手名簿（打ち込み）'!K9</f>
        <v>0</v>
      </c>
      <c r="O12" s="239"/>
      <c r="P12" s="11">
        <f>'選手名簿（打ち込み）'!L9</f>
        <v>0</v>
      </c>
      <c r="Q12" s="11">
        <f>'選手名簿（打ち込み）'!M9</f>
        <v>0</v>
      </c>
      <c r="R12" s="11">
        <f>'選手名簿（打ち込み）'!N9</f>
        <v>0</v>
      </c>
      <c r="S12" s="15">
        <f>'選手名簿（打ち込み）'!O9</f>
        <v>0</v>
      </c>
      <c r="T12" s="18"/>
    </row>
    <row r="13" spans="1:20" ht="20.25" customHeight="1">
      <c r="A13" s="1"/>
      <c r="B13" s="18"/>
      <c r="C13" s="20">
        <f>'選手名簿（打ち込み）'!B10</f>
        <v>0</v>
      </c>
      <c r="D13" s="239">
        <f>'選手名簿（打ち込み）'!C10</f>
        <v>0</v>
      </c>
      <c r="E13" s="239"/>
      <c r="F13" s="11">
        <f>'選手名簿（打ち込み）'!D10</f>
        <v>0</v>
      </c>
      <c r="G13" s="11">
        <f>'選手名簿（打ち込み）'!E10</f>
        <v>0</v>
      </c>
      <c r="H13" s="11">
        <f>'選手名簿（打ち込み）'!F10</f>
        <v>0</v>
      </c>
      <c r="I13" s="15">
        <f>'選手名簿（打ち込み）'!G10</f>
        <v>0</v>
      </c>
      <c r="J13" s="28"/>
      <c r="K13" s="35"/>
      <c r="L13" s="18"/>
      <c r="M13" s="20">
        <f>'選手名簿（打ち込み）'!J10</f>
        <v>0</v>
      </c>
      <c r="N13" s="239">
        <f>'選手名簿（打ち込み）'!K10</f>
        <v>0</v>
      </c>
      <c r="O13" s="239"/>
      <c r="P13" s="11">
        <f>'選手名簿（打ち込み）'!L10</f>
        <v>0</v>
      </c>
      <c r="Q13" s="11">
        <f>'選手名簿（打ち込み）'!M10</f>
        <v>0</v>
      </c>
      <c r="R13" s="11">
        <f>'選手名簿（打ち込み）'!N10</f>
        <v>0</v>
      </c>
      <c r="S13" s="15">
        <f>'選手名簿（打ち込み）'!O10</f>
        <v>0</v>
      </c>
      <c r="T13" s="18"/>
    </row>
    <row r="14" spans="1:20" ht="20.25" customHeight="1">
      <c r="A14" s="1"/>
      <c r="B14" s="18"/>
      <c r="C14" s="20">
        <f>'選手名簿（打ち込み）'!B11</f>
        <v>0</v>
      </c>
      <c r="D14" s="239">
        <f>'選手名簿（打ち込み）'!C11</f>
        <v>0</v>
      </c>
      <c r="E14" s="239"/>
      <c r="F14" s="11">
        <f>'選手名簿（打ち込み）'!D11</f>
        <v>0</v>
      </c>
      <c r="G14" s="11">
        <f>'選手名簿（打ち込み）'!E11</f>
        <v>0</v>
      </c>
      <c r="H14" s="11">
        <f>'選手名簿（打ち込み）'!F11</f>
        <v>0</v>
      </c>
      <c r="I14" s="15">
        <f>'選手名簿（打ち込み）'!G11</f>
        <v>0</v>
      </c>
      <c r="J14" s="28"/>
      <c r="K14" s="35"/>
      <c r="L14" s="18"/>
      <c r="M14" s="20">
        <f>'選手名簿（打ち込み）'!J11</f>
        <v>0</v>
      </c>
      <c r="N14" s="239">
        <f>'選手名簿（打ち込み）'!K11</f>
        <v>0</v>
      </c>
      <c r="O14" s="239"/>
      <c r="P14" s="11">
        <f>'選手名簿（打ち込み）'!L11</f>
        <v>0</v>
      </c>
      <c r="Q14" s="11">
        <f>'選手名簿（打ち込み）'!M11</f>
        <v>0</v>
      </c>
      <c r="R14" s="11">
        <f>'選手名簿（打ち込み）'!N11</f>
        <v>0</v>
      </c>
      <c r="S14" s="15">
        <f>'選手名簿（打ち込み）'!O11</f>
        <v>0</v>
      </c>
      <c r="T14" s="18"/>
    </row>
    <row r="15" spans="1:20" ht="20.25" customHeight="1">
      <c r="A15" s="1"/>
      <c r="B15" s="18"/>
      <c r="C15" s="20">
        <f>'選手名簿（打ち込み）'!B12</f>
        <v>0</v>
      </c>
      <c r="D15" s="239">
        <f>'選手名簿（打ち込み）'!C12</f>
        <v>0</v>
      </c>
      <c r="E15" s="239"/>
      <c r="F15" s="11">
        <f>'選手名簿（打ち込み）'!D12</f>
        <v>0</v>
      </c>
      <c r="G15" s="11">
        <f>'選手名簿（打ち込み）'!E12</f>
        <v>0</v>
      </c>
      <c r="H15" s="11">
        <f>'選手名簿（打ち込み）'!F12</f>
        <v>0</v>
      </c>
      <c r="I15" s="15">
        <f>'選手名簿（打ち込み）'!G12</f>
        <v>0</v>
      </c>
      <c r="J15" s="28"/>
      <c r="K15" s="35"/>
      <c r="L15" s="18"/>
      <c r="M15" s="20">
        <f>'選手名簿（打ち込み）'!J12</f>
        <v>0</v>
      </c>
      <c r="N15" s="239">
        <f>'選手名簿（打ち込み）'!K12</f>
        <v>0</v>
      </c>
      <c r="O15" s="239"/>
      <c r="P15" s="11">
        <f>'選手名簿（打ち込み）'!L12</f>
        <v>0</v>
      </c>
      <c r="Q15" s="11">
        <f>'選手名簿（打ち込み）'!M12</f>
        <v>0</v>
      </c>
      <c r="R15" s="11">
        <f>'選手名簿（打ち込み）'!N12</f>
        <v>0</v>
      </c>
      <c r="S15" s="15">
        <f>'選手名簿（打ち込み）'!O12</f>
        <v>0</v>
      </c>
      <c r="T15" s="18"/>
    </row>
    <row r="16" spans="1:20" ht="20.25" customHeight="1">
      <c r="A16" s="1"/>
      <c r="B16" s="18"/>
      <c r="C16" s="20">
        <f>'選手名簿（打ち込み）'!B13</f>
        <v>0</v>
      </c>
      <c r="D16" s="239">
        <f>'選手名簿（打ち込み）'!C13</f>
        <v>0</v>
      </c>
      <c r="E16" s="239"/>
      <c r="F16" s="11">
        <f>'選手名簿（打ち込み）'!D13</f>
        <v>0</v>
      </c>
      <c r="G16" s="11">
        <f>'選手名簿（打ち込み）'!E13</f>
        <v>0</v>
      </c>
      <c r="H16" s="11">
        <f>'選手名簿（打ち込み）'!F13</f>
        <v>0</v>
      </c>
      <c r="I16" s="15">
        <f>'選手名簿（打ち込み）'!G13</f>
        <v>0</v>
      </c>
      <c r="J16" s="28"/>
      <c r="K16" s="35"/>
      <c r="L16" s="18"/>
      <c r="M16" s="20">
        <f>'選手名簿（打ち込み）'!J13</f>
        <v>0</v>
      </c>
      <c r="N16" s="239">
        <f>'選手名簿（打ち込み）'!K13</f>
        <v>0</v>
      </c>
      <c r="O16" s="239"/>
      <c r="P16" s="11">
        <f>'選手名簿（打ち込み）'!L13</f>
        <v>0</v>
      </c>
      <c r="Q16" s="11">
        <f>'選手名簿（打ち込み）'!M13</f>
        <v>0</v>
      </c>
      <c r="R16" s="11">
        <f>'選手名簿（打ち込み）'!N13</f>
        <v>0</v>
      </c>
      <c r="S16" s="15">
        <f>'選手名簿（打ち込み）'!O13</f>
        <v>0</v>
      </c>
      <c r="T16" s="18"/>
    </row>
    <row r="17" spans="1:20" ht="20.25" customHeight="1">
      <c r="A17" s="1"/>
      <c r="B17" s="18"/>
      <c r="C17" s="20">
        <f>'選手名簿（打ち込み）'!B14</f>
        <v>0</v>
      </c>
      <c r="D17" s="239">
        <f>'選手名簿（打ち込み）'!C14</f>
        <v>0</v>
      </c>
      <c r="E17" s="239"/>
      <c r="F17" s="11">
        <f>'選手名簿（打ち込み）'!D14</f>
        <v>0</v>
      </c>
      <c r="G17" s="11">
        <f>'選手名簿（打ち込み）'!E14</f>
        <v>0</v>
      </c>
      <c r="H17" s="11">
        <f>'選手名簿（打ち込み）'!F14</f>
        <v>0</v>
      </c>
      <c r="I17" s="15">
        <f>'選手名簿（打ち込み）'!G14</f>
        <v>0</v>
      </c>
      <c r="J17" s="28"/>
      <c r="K17" s="35"/>
      <c r="L17" s="18"/>
      <c r="M17" s="20">
        <f>'選手名簿（打ち込み）'!J14</f>
        <v>0</v>
      </c>
      <c r="N17" s="239">
        <f>'選手名簿（打ち込み）'!K14</f>
        <v>0</v>
      </c>
      <c r="O17" s="239"/>
      <c r="P17" s="11">
        <f>'選手名簿（打ち込み）'!L14</f>
        <v>0</v>
      </c>
      <c r="Q17" s="11">
        <f>'選手名簿（打ち込み）'!M14</f>
        <v>0</v>
      </c>
      <c r="R17" s="11">
        <f>'選手名簿（打ち込み）'!N14</f>
        <v>0</v>
      </c>
      <c r="S17" s="15">
        <f>'選手名簿（打ち込み）'!O14</f>
        <v>0</v>
      </c>
      <c r="T17" s="18"/>
    </row>
    <row r="18" spans="1:20" ht="20.25" customHeight="1">
      <c r="A18" s="1"/>
      <c r="B18" s="18"/>
      <c r="C18" s="20">
        <f>'選手名簿（打ち込み）'!B15</f>
        <v>0</v>
      </c>
      <c r="D18" s="239">
        <f>'選手名簿（打ち込み）'!C15</f>
        <v>0</v>
      </c>
      <c r="E18" s="239"/>
      <c r="F18" s="11">
        <f>'選手名簿（打ち込み）'!D15</f>
        <v>0</v>
      </c>
      <c r="G18" s="11">
        <f>'選手名簿（打ち込み）'!E15</f>
        <v>0</v>
      </c>
      <c r="H18" s="11">
        <f>'選手名簿（打ち込み）'!F15</f>
        <v>0</v>
      </c>
      <c r="I18" s="15">
        <f>'選手名簿（打ち込み）'!G15</f>
        <v>0</v>
      </c>
      <c r="J18" s="28"/>
      <c r="K18" s="35"/>
      <c r="L18" s="18"/>
      <c r="M18" s="20">
        <f>'選手名簿（打ち込み）'!J15</f>
        <v>0</v>
      </c>
      <c r="N18" s="239">
        <f>'選手名簿（打ち込み）'!K15</f>
        <v>0</v>
      </c>
      <c r="O18" s="239"/>
      <c r="P18" s="11">
        <f>'選手名簿（打ち込み）'!L15</f>
        <v>0</v>
      </c>
      <c r="Q18" s="11">
        <f>'選手名簿（打ち込み）'!M15</f>
        <v>0</v>
      </c>
      <c r="R18" s="11">
        <f>'選手名簿（打ち込み）'!N15</f>
        <v>0</v>
      </c>
      <c r="S18" s="15">
        <f>'選手名簿（打ち込み）'!O15</f>
        <v>0</v>
      </c>
      <c r="T18" s="18"/>
    </row>
    <row r="19" spans="1:20" ht="20.25" customHeight="1">
      <c r="A19" s="1"/>
      <c r="B19" s="18"/>
      <c r="C19" s="20">
        <f>'選手名簿（打ち込み）'!B16</f>
        <v>0</v>
      </c>
      <c r="D19" s="239">
        <f>'選手名簿（打ち込み）'!C16</f>
        <v>0</v>
      </c>
      <c r="E19" s="239"/>
      <c r="F19" s="11">
        <f>'選手名簿（打ち込み）'!D16</f>
        <v>0</v>
      </c>
      <c r="G19" s="11">
        <f>'選手名簿（打ち込み）'!E16</f>
        <v>0</v>
      </c>
      <c r="H19" s="11">
        <f>'選手名簿（打ち込み）'!F16</f>
        <v>0</v>
      </c>
      <c r="I19" s="15">
        <f>'選手名簿（打ち込み）'!G16</f>
        <v>0</v>
      </c>
      <c r="J19" s="28"/>
      <c r="K19" s="35"/>
      <c r="L19" s="18"/>
      <c r="M19" s="20">
        <f>'選手名簿（打ち込み）'!J16</f>
        <v>0</v>
      </c>
      <c r="N19" s="239">
        <f>'選手名簿（打ち込み）'!K16</f>
        <v>0</v>
      </c>
      <c r="O19" s="239"/>
      <c r="P19" s="11">
        <f>'選手名簿（打ち込み）'!L16</f>
        <v>0</v>
      </c>
      <c r="Q19" s="11">
        <f>'選手名簿（打ち込み）'!M16</f>
        <v>0</v>
      </c>
      <c r="R19" s="11">
        <f>'選手名簿（打ち込み）'!N16</f>
        <v>0</v>
      </c>
      <c r="S19" s="15">
        <f>'選手名簿（打ち込み）'!O16</f>
        <v>0</v>
      </c>
      <c r="T19" s="18"/>
    </row>
    <row r="20" spans="1:20" ht="20.25" customHeight="1">
      <c r="A20" s="1"/>
      <c r="B20" s="18"/>
      <c r="C20" s="20">
        <f>'選手名簿（打ち込み）'!B17</f>
        <v>0</v>
      </c>
      <c r="D20" s="239">
        <f>'選手名簿（打ち込み）'!C17</f>
        <v>0</v>
      </c>
      <c r="E20" s="239"/>
      <c r="F20" s="11">
        <f>'選手名簿（打ち込み）'!D17</f>
        <v>0</v>
      </c>
      <c r="G20" s="11">
        <f>'選手名簿（打ち込み）'!E17</f>
        <v>0</v>
      </c>
      <c r="H20" s="11">
        <f>'選手名簿（打ち込み）'!F17</f>
        <v>0</v>
      </c>
      <c r="I20" s="15">
        <f>'選手名簿（打ち込み）'!G17</f>
        <v>0</v>
      </c>
      <c r="J20" s="28"/>
      <c r="K20" s="35"/>
      <c r="L20" s="18"/>
      <c r="M20" s="20">
        <f>'選手名簿（打ち込み）'!J17</f>
        <v>0</v>
      </c>
      <c r="N20" s="239">
        <f>'選手名簿（打ち込み）'!K17</f>
        <v>0</v>
      </c>
      <c r="O20" s="239"/>
      <c r="P20" s="11">
        <f>'選手名簿（打ち込み）'!L17</f>
        <v>0</v>
      </c>
      <c r="Q20" s="11">
        <f>'選手名簿（打ち込み）'!M17</f>
        <v>0</v>
      </c>
      <c r="R20" s="11">
        <f>'選手名簿（打ち込み）'!N17</f>
        <v>0</v>
      </c>
      <c r="S20" s="15">
        <f>'選手名簿（打ち込み）'!O17</f>
        <v>0</v>
      </c>
      <c r="T20" s="18"/>
    </row>
    <row r="21" spans="1:20" ht="20.25" customHeight="1">
      <c r="A21" s="1"/>
      <c r="B21" s="18"/>
      <c r="C21" s="20">
        <f>'選手名簿（打ち込み）'!B18</f>
        <v>0</v>
      </c>
      <c r="D21" s="239">
        <f>'選手名簿（打ち込み）'!C18</f>
        <v>0</v>
      </c>
      <c r="E21" s="239"/>
      <c r="F21" s="11">
        <f>'選手名簿（打ち込み）'!D18</f>
        <v>0</v>
      </c>
      <c r="G21" s="11">
        <f>'選手名簿（打ち込み）'!E18</f>
        <v>0</v>
      </c>
      <c r="H21" s="11">
        <f>'選手名簿（打ち込み）'!F18</f>
        <v>0</v>
      </c>
      <c r="I21" s="15">
        <f>'選手名簿（打ち込み）'!G18</f>
        <v>0</v>
      </c>
      <c r="J21" s="28"/>
      <c r="K21" s="35"/>
      <c r="L21" s="18"/>
      <c r="M21" s="20">
        <f>'選手名簿（打ち込み）'!J18</f>
        <v>0</v>
      </c>
      <c r="N21" s="239">
        <f>'選手名簿（打ち込み）'!K18</f>
        <v>0</v>
      </c>
      <c r="O21" s="239"/>
      <c r="P21" s="11">
        <f>'選手名簿（打ち込み）'!L18</f>
        <v>0</v>
      </c>
      <c r="Q21" s="11">
        <f>'選手名簿（打ち込み）'!M18</f>
        <v>0</v>
      </c>
      <c r="R21" s="11">
        <f>'選手名簿（打ち込み）'!N18</f>
        <v>0</v>
      </c>
      <c r="S21" s="15">
        <f>'選手名簿（打ち込み）'!O18</f>
        <v>0</v>
      </c>
      <c r="T21" s="18"/>
    </row>
    <row r="22" spans="1:20" ht="20.25" customHeight="1">
      <c r="A22" s="1"/>
      <c r="B22" s="18"/>
      <c r="C22" s="20">
        <f>'選手名簿（打ち込み）'!B19</f>
        <v>0</v>
      </c>
      <c r="D22" s="239">
        <f>'選手名簿（打ち込み）'!C19</f>
        <v>0</v>
      </c>
      <c r="E22" s="239"/>
      <c r="F22" s="11">
        <f>'選手名簿（打ち込み）'!D19</f>
        <v>0</v>
      </c>
      <c r="G22" s="11">
        <f>'選手名簿（打ち込み）'!E19</f>
        <v>0</v>
      </c>
      <c r="H22" s="11">
        <f>'選手名簿（打ち込み）'!F19</f>
        <v>0</v>
      </c>
      <c r="I22" s="15">
        <f>'選手名簿（打ち込み）'!G19</f>
        <v>0</v>
      </c>
      <c r="J22" s="28"/>
      <c r="K22" s="35"/>
      <c r="L22" s="18"/>
      <c r="M22" s="20">
        <f>'選手名簿（打ち込み）'!J19</f>
        <v>0</v>
      </c>
      <c r="N22" s="239">
        <f>'選手名簿（打ち込み）'!K19</f>
        <v>0</v>
      </c>
      <c r="O22" s="239"/>
      <c r="P22" s="11">
        <f>'選手名簿（打ち込み）'!L19</f>
        <v>0</v>
      </c>
      <c r="Q22" s="11">
        <f>'選手名簿（打ち込み）'!M19</f>
        <v>0</v>
      </c>
      <c r="R22" s="11">
        <f>'選手名簿（打ち込み）'!N19</f>
        <v>0</v>
      </c>
      <c r="S22" s="15">
        <f>'選手名簿（打ち込み）'!O19</f>
        <v>0</v>
      </c>
      <c r="T22" s="18"/>
    </row>
    <row r="23" spans="1:20" ht="20.25" customHeight="1">
      <c r="A23" s="1"/>
      <c r="B23" s="18"/>
      <c r="C23" s="20">
        <f>'選手名簿（打ち込み）'!B20</f>
        <v>0</v>
      </c>
      <c r="D23" s="239">
        <f>'選手名簿（打ち込み）'!C20</f>
        <v>0</v>
      </c>
      <c r="E23" s="239"/>
      <c r="F23" s="11">
        <f>'選手名簿（打ち込み）'!D20</f>
        <v>0</v>
      </c>
      <c r="G23" s="11">
        <f>'選手名簿（打ち込み）'!E20</f>
        <v>0</v>
      </c>
      <c r="H23" s="11">
        <f>'選手名簿（打ち込み）'!F20</f>
        <v>0</v>
      </c>
      <c r="I23" s="15">
        <f>'選手名簿（打ち込み）'!G20</f>
        <v>0</v>
      </c>
      <c r="J23" s="28"/>
      <c r="K23" s="35"/>
      <c r="L23" s="18"/>
      <c r="M23" s="20">
        <f>'選手名簿（打ち込み）'!J20</f>
        <v>0</v>
      </c>
      <c r="N23" s="239">
        <f>'選手名簿（打ち込み）'!K20</f>
        <v>0</v>
      </c>
      <c r="O23" s="239"/>
      <c r="P23" s="11">
        <f>'選手名簿（打ち込み）'!L20</f>
        <v>0</v>
      </c>
      <c r="Q23" s="11">
        <f>'選手名簿（打ち込み）'!M20</f>
        <v>0</v>
      </c>
      <c r="R23" s="11">
        <f>'選手名簿（打ち込み）'!N20</f>
        <v>0</v>
      </c>
      <c r="S23" s="15">
        <f>'選手名簿（打ち込み）'!O20</f>
        <v>0</v>
      </c>
      <c r="T23" s="18"/>
    </row>
    <row r="24" spans="1:20" ht="20.25" customHeight="1">
      <c r="A24" s="1"/>
      <c r="B24" s="18"/>
      <c r="C24" s="20">
        <f>'選手名簿（打ち込み）'!B21</f>
        <v>0</v>
      </c>
      <c r="D24" s="239">
        <f>'選手名簿（打ち込み）'!C21</f>
        <v>0</v>
      </c>
      <c r="E24" s="239"/>
      <c r="F24" s="11">
        <f>'選手名簿（打ち込み）'!D21</f>
        <v>0</v>
      </c>
      <c r="G24" s="11">
        <f>'選手名簿（打ち込み）'!E21</f>
        <v>0</v>
      </c>
      <c r="H24" s="11">
        <f>'選手名簿（打ち込み）'!F21</f>
        <v>0</v>
      </c>
      <c r="I24" s="21">
        <f>'選手名簿（打ち込み）'!G21</f>
        <v>0</v>
      </c>
      <c r="J24" s="28"/>
      <c r="K24" s="35"/>
      <c r="L24" s="18"/>
      <c r="M24" s="20">
        <f>'選手名簿（打ち込み）'!J21</f>
        <v>0</v>
      </c>
      <c r="N24" s="239">
        <f>'選手名簿（打ち込み）'!K21</f>
        <v>0</v>
      </c>
      <c r="O24" s="239"/>
      <c r="P24" s="11">
        <f>'選手名簿（打ち込み）'!L21</f>
        <v>0</v>
      </c>
      <c r="Q24" s="11">
        <f>'選手名簿（打ち込み）'!M21</f>
        <v>0</v>
      </c>
      <c r="R24" s="11">
        <f>'選手名簿（打ち込み）'!N21</f>
        <v>0</v>
      </c>
      <c r="S24" s="21">
        <f>'選手名簿（打ち込み）'!O21</f>
        <v>0</v>
      </c>
      <c r="T24" s="18"/>
    </row>
    <row r="25" spans="1:20" ht="20.25" customHeight="1">
      <c r="A25" s="1"/>
      <c r="B25" s="18"/>
      <c r="C25" s="20">
        <f>'選手名簿（打ち込み）'!B22</f>
        <v>0</v>
      </c>
      <c r="D25" s="239">
        <f>'選手名簿（打ち込み）'!C22</f>
        <v>0</v>
      </c>
      <c r="E25" s="239"/>
      <c r="F25" s="11">
        <f>'選手名簿（打ち込み）'!D22</f>
        <v>0</v>
      </c>
      <c r="G25" s="11">
        <f>'選手名簿（打ち込み）'!E22</f>
        <v>0</v>
      </c>
      <c r="H25" s="11">
        <f>'選手名簿（打ち込み）'!F22</f>
        <v>0</v>
      </c>
      <c r="I25" s="21">
        <f>'選手名簿（打ち込み）'!G22</f>
        <v>0</v>
      </c>
      <c r="J25" s="28"/>
      <c r="K25" s="35"/>
      <c r="L25" s="18"/>
      <c r="M25" s="20">
        <f>'選手名簿（打ち込み）'!J22</f>
        <v>0</v>
      </c>
      <c r="N25" s="239">
        <f>'選手名簿（打ち込み）'!K22</f>
        <v>0</v>
      </c>
      <c r="O25" s="239"/>
      <c r="P25" s="11">
        <f>'選手名簿（打ち込み）'!L22</f>
        <v>0</v>
      </c>
      <c r="Q25" s="11">
        <f>'選手名簿（打ち込み）'!M22</f>
        <v>0</v>
      </c>
      <c r="R25" s="11">
        <f>'選手名簿（打ち込み）'!N22</f>
        <v>0</v>
      </c>
      <c r="S25" s="21">
        <f>'選手名簿（打ち込み）'!O22</f>
        <v>0</v>
      </c>
      <c r="T25" s="18"/>
    </row>
    <row r="26" spans="1:20" ht="20.25" customHeight="1">
      <c r="A26" s="1"/>
      <c r="B26" s="18"/>
      <c r="C26" s="20">
        <f>'選手名簿（打ち込み）'!B23</f>
        <v>0</v>
      </c>
      <c r="D26" s="239">
        <f>'選手名簿（打ち込み）'!C23</f>
        <v>0</v>
      </c>
      <c r="E26" s="239"/>
      <c r="F26" s="11">
        <f>'選手名簿（打ち込み）'!D23</f>
        <v>0</v>
      </c>
      <c r="G26" s="11">
        <f>'選手名簿（打ち込み）'!E23</f>
        <v>0</v>
      </c>
      <c r="H26" s="11">
        <f>'選手名簿（打ち込み）'!F23</f>
        <v>0</v>
      </c>
      <c r="I26" s="15">
        <f>'選手名簿（打ち込み）'!G23</f>
        <v>0</v>
      </c>
      <c r="J26" s="28"/>
      <c r="K26" s="35"/>
      <c r="L26" s="18"/>
      <c r="M26" s="20">
        <f>'選手名簿（打ち込み）'!J23</f>
        <v>0</v>
      </c>
      <c r="N26" s="239">
        <f>'選手名簿（打ち込み）'!K23</f>
        <v>0</v>
      </c>
      <c r="O26" s="239"/>
      <c r="P26" s="11">
        <f>'選手名簿（打ち込み）'!L23</f>
        <v>0</v>
      </c>
      <c r="Q26" s="11">
        <f>'選手名簿（打ち込み）'!M23</f>
        <v>0</v>
      </c>
      <c r="R26" s="11">
        <f>'選手名簿（打ち込み）'!N23</f>
        <v>0</v>
      </c>
      <c r="S26" s="15">
        <f>'選手名簿（打ち込み）'!O23</f>
        <v>0</v>
      </c>
      <c r="T26" s="18"/>
    </row>
    <row r="27" spans="1:20" ht="20.25" customHeight="1">
      <c r="A27" s="1"/>
      <c r="B27" s="18"/>
      <c r="C27" s="20">
        <f>'選手名簿（打ち込み）'!B24</f>
        <v>0</v>
      </c>
      <c r="D27" s="239">
        <f>'選手名簿（打ち込み）'!C24</f>
        <v>0</v>
      </c>
      <c r="E27" s="239"/>
      <c r="F27" s="11">
        <f>'選手名簿（打ち込み）'!D24</f>
        <v>0</v>
      </c>
      <c r="G27" s="11">
        <f>'選手名簿（打ち込み）'!E24</f>
        <v>0</v>
      </c>
      <c r="H27" s="11">
        <f>'選手名簿（打ち込み）'!F24</f>
        <v>0</v>
      </c>
      <c r="I27" s="15">
        <f>'選手名簿（打ち込み）'!G24</f>
        <v>0</v>
      </c>
      <c r="J27" s="28"/>
      <c r="K27" s="35"/>
      <c r="L27" s="18"/>
      <c r="M27" s="20">
        <f>'選手名簿（打ち込み）'!J24</f>
        <v>0</v>
      </c>
      <c r="N27" s="239">
        <f>'選手名簿（打ち込み）'!K24</f>
        <v>0</v>
      </c>
      <c r="O27" s="239"/>
      <c r="P27" s="11">
        <f>'選手名簿（打ち込み）'!L24</f>
        <v>0</v>
      </c>
      <c r="Q27" s="11">
        <f>'選手名簿（打ち込み）'!M24</f>
        <v>0</v>
      </c>
      <c r="R27" s="11">
        <f>'選手名簿（打ち込み）'!N24</f>
        <v>0</v>
      </c>
      <c r="S27" s="15">
        <f>'選手名簿（打ち込み）'!O24</f>
        <v>0</v>
      </c>
      <c r="T27" s="18"/>
    </row>
    <row r="28" spans="1:20" ht="20.25" customHeight="1">
      <c r="A28" s="1"/>
      <c r="B28" s="18"/>
      <c r="C28" s="20">
        <f>'選手名簿（打ち込み）'!B25</f>
        <v>0</v>
      </c>
      <c r="D28" s="239">
        <f>'選手名簿（打ち込み）'!C25</f>
        <v>0</v>
      </c>
      <c r="E28" s="239"/>
      <c r="F28" s="11">
        <f>'選手名簿（打ち込み）'!D25</f>
        <v>0</v>
      </c>
      <c r="G28" s="11">
        <f>'選手名簿（打ち込み）'!E25</f>
        <v>0</v>
      </c>
      <c r="H28" s="11">
        <f>'選手名簿（打ち込み）'!F25</f>
        <v>0</v>
      </c>
      <c r="I28" s="15">
        <f>'選手名簿（打ち込み）'!G25</f>
        <v>0</v>
      </c>
      <c r="J28" s="28"/>
      <c r="K28" s="35"/>
      <c r="L28" s="18"/>
      <c r="M28" s="20">
        <f>'選手名簿（打ち込み）'!J25</f>
        <v>0</v>
      </c>
      <c r="N28" s="239">
        <f>'選手名簿（打ち込み）'!K25</f>
        <v>0</v>
      </c>
      <c r="O28" s="239"/>
      <c r="P28" s="11">
        <f>'選手名簿（打ち込み）'!L25</f>
        <v>0</v>
      </c>
      <c r="Q28" s="11">
        <f>'選手名簿（打ち込み）'!M25</f>
        <v>0</v>
      </c>
      <c r="R28" s="11">
        <f>'選手名簿（打ち込み）'!N25</f>
        <v>0</v>
      </c>
      <c r="S28" s="15">
        <f>'選手名簿（打ち込み）'!O25</f>
        <v>0</v>
      </c>
      <c r="T28" s="18"/>
    </row>
    <row r="29" spans="1:20" ht="20.25" customHeight="1">
      <c r="A29" s="1"/>
      <c r="B29" s="18"/>
      <c r="C29" s="20">
        <f>'選手名簿（打ち込み）'!B26</f>
        <v>0</v>
      </c>
      <c r="D29" s="239">
        <f>'選手名簿（打ち込み）'!C26</f>
        <v>0</v>
      </c>
      <c r="E29" s="239"/>
      <c r="F29" s="11">
        <f>'選手名簿（打ち込み）'!D26</f>
        <v>0</v>
      </c>
      <c r="G29" s="11">
        <f>'選手名簿（打ち込み）'!E26</f>
        <v>0</v>
      </c>
      <c r="H29" s="11">
        <f>'選手名簿（打ち込み）'!F26</f>
        <v>0</v>
      </c>
      <c r="I29" s="21">
        <f>'選手名簿（打ち込み）'!G26</f>
        <v>0</v>
      </c>
      <c r="J29" s="28"/>
      <c r="K29" s="35"/>
      <c r="L29" s="18"/>
      <c r="M29" s="20">
        <f>'選手名簿（打ち込み）'!J26</f>
        <v>0</v>
      </c>
      <c r="N29" s="239">
        <f>'選手名簿（打ち込み）'!K26</f>
        <v>0</v>
      </c>
      <c r="O29" s="239"/>
      <c r="P29" s="11">
        <f>'選手名簿（打ち込み）'!L26</f>
        <v>0</v>
      </c>
      <c r="Q29" s="11">
        <f>'選手名簿（打ち込み）'!M26</f>
        <v>0</v>
      </c>
      <c r="R29" s="11">
        <f>'選手名簿（打ち込み）'!N26</f>
        <v>0</v>
      </c>
      <c r="S29" s="21">
        <f>'選手名簿（打ち込み）'!O26</f>
        <v>0</v>
      </c>
      <c r="T29" s="18"/>
    </row>
    <row r="30" spans="1:20" ht="20.25" customHeight="1">
      <c r="A30" s="1"/>
      <c r="B30" s="18"/>
      <c r="C30" s="20">
        <f>'選手名簿（打ち込み）'!B27</f>
        <v>0</v>
      </c>
      <c r="D30" s="239" t="str">
        <f>'選手名簿（打ち込み）'!C27</f>
        <v>　</v>
      </c>
      <c r="E30" s="239"/>
      <c r="F30" s="11" t="str">
        <f>'選手名簿（打ち込み）'!D27</f>
        <v>　</v>
      </c>
      <c r="G30" s="11" t="str">
        <f>'選手名簿（打ち込み）'!E27</f>
        <v>　</v>
      </c>
      <c r="H30" s="11" t="str">
        <f>'選手名簿（打ち込み）'!F27</f>
        <v>　</v>
      </c>
      <c r="I30" s="21">
        <f>'選手名簿（打ち込み）'!G27</f>
        <v>0</v>
      </c>
      <c r="J30" s="28"/>
      <c r="K30" s="35"/>
      <c r="L30" s="18"/>
      <c r="M30" s="20">
        <f>'選手名簿（打ち込み）'!J27</f>
        <v>0</v>
      </c>
      <c r="N30" s="239">
        <f>'選手名簿（打ち込み）'!K27</f>
        <v>0</v>
      </c>
      <c r="O30" s="239"/>
      <c r="P30" s="11">
        <f>'選手名簿（打ち込み）'!L27</f>
        <v>0</v>
      </c>
      <c r="Q30" s="11">
        <f>'選手名簿（打ち込み）'!M27</f>
        <v>0</v>
      </c>
      <c r="R30" s="11">
        <f>'選手名簿（打ち込み）'!N27</f>
        <v>0</v>
      </c>
      <c r="S30" s="21">
        <f>'選手名簿（打ち込み）'!O27</f>
        <v>0</v>
      </c>
      <c r="T30" s="18"/>
    </row>
    <row r="31" spans="1:20" ht="20.25" customHeight="1" thickBot="1">
      <c r="A31" s="1"/>
      <c r="B31" s="18"/>
      <c r="C31" s="22">
        <f>'選手名簿（打ち込み）'!B28</f>
        <v>0</v>
      </c>
      <c r="D31" s="258" t="str">
        <f>'選手名簿（打ち込み）'!C28</f>
        <v>　</v>
      </c>
      <c r="E31" s="259"/>
      <c r="F31" s="16" t="str">
        <f>'選手名簿（打ち込み）'!D28</f>
        <v>　</v>
      </c>
      <c r="G31" s="16" t="str">
        <f>'選手名簿（打ち込み）'!E28</f>
        <v>　</v>
      </c>
      <c r="H31" s="16" t="str">
        <f>'選手名簿（打ち込み）'!F28</f>
        <v>　</v>
      </c>
      <c r="I31" s="17">
        <f>'選手名簿（打ち込み）'!G28</f>
        <v>0</v>
      </c>
      <c r="J31" s="28"/>
      <c r="K31" s="35"/>
      <c r="L31" s="18"/>
      <c r="M31" s="22">
        <f>'選手名簿（打ち込み）'!J28</f>
        <v>0</v>
      </c>
      <c r="N31" s="258">
        <f>'選手名簿（打ち込み）'!K28</f>
        <v>0</v>
      </c>
      <c r="O31" s="259"/>
      <c r="P31" s="16">
        <f>'選手名簿（打ち込み）'!L28</f>
        <v>0</v>
      </c>
      <c r="Q31" s="16">
        <f>'選手名簿（打ち込み）'!M28</f>
        <v>0</v>
      </c>
      <c r="R31" s="16">
        <f>'選手名簿（打ち込み）'!N28</f>
        <v>0</v>
      </c>
      <c r="S31" s="17">
        <f>'選手名簿（打ち込み）'!O28</f>
        <v>0</v>
      </c>
      <c r="T31" s="18"/>
    </row>
    <row r="32" spans="1:20" ht="11.25" customHeight="1">
      <c r="A32" s="1"/>
      <c r="B32" s="18"/>
      <c r="C32" s="18"/>
      <c r="D32" s="18"/>
      <c r="E32" s="18"/>
      <c r="F32" s="18"/>
      <c r="G32" s="18"/>
      <c r="H32" s="18"/>
      <c r="I32" s="18"/>
      <c r="J32" s="18"/>
      <c r="K32" s="1"/>
      <c r="L32" s="18"/>
      <c r="M32" s="18"/>
      <c r="N32" s="18"/>
      <c r="O32" s="18"/>
      <c r="P32" s="18"/>
      <c r="Q32" s="18"/>
      <c r="R32" s="18"/>
      <c r="S32" s="18"/>
      <c r="T32" s="18"/>
    </row>
    <row r="33" spans="1:20" ht="22.5" customHeight="1">
      <c r="A33" s="1"/>
      <c r="B33" s="18"/>
      <c r="C33" s="249" t="s">
        <v>19</v>
      </c>
      <c r="D33" s="249"/>
      <c r="E33" s="249"/>
      <c r="F33" s="249"/>
      <c r="G33" s="249"/>
      <c r="H33" s="249"/>
      <c r="I33" s="249"/>
      <c r="J33" s="23"/>
      <c r="K33" s="37"/>
      <c r="L33" s="18"/>
      <c r="M33" s="249" t="s">
        <v>19</v>
      </c>
      <c r="N33" s="249"/>
      <c r="O33" s="249"/>
      <c r="P33" s="249"/>
      <c r="Q33" s="249"/>
      <c r="R33" s="249"/>
      <c r="S33" s="249"/>
      <c r="T33" s="18"/>
    </row>
    <row r="34" spans="1:20" ht="13.5" customHeight="1">
      <c r="A34" s="1"/>
      <c r="B34" s="18"/>
      <c r="C34" s="18"/>
      <c r="D34" s="18"/>
      <c r="E34" s="18"/>
      <c r="F34" s="18"/>
      <c r="G34" s="18"/>
      <c r="H34" s="18"/>
      <c r="I34" s="18"/>
      <c r="J34" s="18"/>
      <c r="K34" s="1"/>
      <c r="L34" s="18"/>
      <c r="M34" s="18"/>
      <c r="N34" s="18"/>
      <c r="O34" s="18"/>
      <c r="P34" s="18"/>
      <c r="Q34" s="18"/>
      <c r="R34" s="18"/>
      <c r="S34" s="18"/>
      <c r="T34" s="18"/>
    </row>
    <row r="35" spans="1:20" ht="14.25">
      <c r="A35" s="1"/>
      <c r="B35" s="18"/>
      <c r="C35" s="250">
        <f>'選手名簿（打ち込み）'!$Q$23</f>
        <v>0</v>
      </c>
      <c r="D35" s="249"/>
      <c r="E35" s="251">
        <f>'選手名簿（打ち込み）'!$R$14</f>
        <v>0</v>
      </c>
      <c r="F35" s="251"/>
      <c r="G35" s="24" t="s">
        <v>20</v>
      </c>
      <c r="H35" s="251">
        <f>'選手名簿（打ち込み）'!$Q$17</f>
        <v>0</v>
      </c>
      <c r="I35" s="251"/>
      <c r="J35" s="30"/>
      <c r="K35" s="38"/>
      <c r="L35" s="18"/>
      <c r="M35" s="250">
        <f>'選手名簿（打ち込み）'!$Q$23</f>
        <v>0</v>
      </c>
      <c r="N35" s="249"/>
      <c r="O35" s="251">
        <f>'選手名簿（打ち込み）'!$R$14</f>
        <v>0</v>
      </c>
      <c r="P35" s="251"/>
      <c r="Q35" s="24" t="s">
        <v>20</v>
      </c>
      <c r="R35" s="251">
        <f>'選手名簿（打ち込み）'!$Q$17</f>
        <v>0</v>
      </c>
      <c r="S35" s="251"/>
      <c r="T35" s="18"/>
    </row>
    <row r="36" spans="1:20" ht="13.5" customHeight="1">
      <c r="A36" s="1"/>
      <c r="B36" s="18"/>
      <c r="C36" s="18"/>
      <c r="D36" s="18"/>
      <c r="E36" s="18"/>
      <c r="F36" s="18"/>
      <c r="G36" s="18"/>
      <c r="H36" s="18"/>
      <c r="I36" s="18"/>
      <c r="J36" s="18"/>
      <c r="K36" s="1"/>
      <c r="L36" s="18"/>
      <c r="M36" s="18"/>
      <c r="N36" s="18"/>
      <c r="O36" s="18"/>
      <c r="P36" s="18"/>
      <c r="Q36" s="18"/>
      <c r="R36" s="18"/>
      <c r="S36" s="18"/>
      <c r="T36" s="18"/>
    </row>
    <row r="37" spans="1:20" ht="19.5" customHeight="1">
      <c r="A37" s="1"/>
      <c r="B37" s="18"/>
      <c r="C37" s="18" t="s">
        <v>21</v>
      </c>
      <c r="D37" s="18"/>
      <c r="E37" s="18"/>
      <c r="F37" s="18"/>
      <c r="G37" s="18"/>
      <c r="H37" s="18"/>
      <c r="I37" s="18"/>
      <c r="J37" s="18"/>
      <c r="K37" s="1"/>
      <c r="L37" s="18"/>
      <c r="M37" s="18" t="s">
        <v>21</v>
      </c>
      <c r="N37" s="18"/>
      <c r="O37" s="18"/>
      <c r="P37" s="18"/>
      <c r="Q37" s="18"/>
      <c r="R37" s="18"/>
      <c r="S37" s="18"/>
      <c r="T37" s="18"/>
    </row>
    <row r="38" spans="1:20" ht="19.5" customHeight="1">
      <c r="A38" s="1"/>
      <c r="B38" s="18"/>
      <c r="C38" s="18" t="s">
        <v>22</v>
      </c>
      <c r="D38" s="18"/>
      <c r="E38" s="18"/>
      <c r="F38" s="18"/>
      <c r="G38" s="18"/>
      <c r="H38" s="18"/>
      <c r="I38" s="18"/>
      <c r="J38" s="18"/>
      <c r="K38" s="1"/>
      <c r="L38" s="18"/>
      <c r="M38" s="18" t="s">
        <v>22</v>
      </c>
      <c r="N38" s="18"/>
      <c r="O38" s="18"/>
      <c r="P38" s="18"/>
      <c r="Q38" s="18"/>
      <c r="R38" s="18"/>
      <c r="S38" s="18"/>
      <c r="T38" s="18"/>
    </row>
    <row r="39" spans="1:20" ht="19.5" customHeight="1">
      <c r="A39" s="1"/>
      <c r="B39" s="18"/>
      <c r="C39" s="18" t="s">
        <v>107</v>
      </c>
      <c r="D39" s="18"/>
      <c r="E39" s="18"/>
      <c r="F39" s="18"/>
      <c r="G39" s="18"/>
      <c r="H39" s="18"/>
      <c r="I39" s="18"/>
      <c r="J39" s="18"/>
      <c r="K39" s="1"/>
      <c r="L39" s="18"/>
      <c r="M39" s="18" t="s">
        <v>107</v>
      </c>
      <c r="N39" s="18"/>
      <c r="O39" s="18"/>
      <c r="P39" s="18"/>
      <c r="Q39" s="18"/>
      <c r="R39" s="18"/>
      <c r="S39" s="18"/>
      <c r="T39" s="18"/>
    </row>
    <row r="40" spans="1:20" ht="19.5" customHeight="1">
      <c r="A40" s="1"/>
      <c r="B40" s="18"/>
      <c r="C40" s="18" t="s">
        <v>110</v>
      </c>
      <c r="D40" s="18"/>
      <c r="E40" s="18"/>
      <c r="F40" s="18"/>
      <c r="G40" s="18"/>
      <c r="H40" s="18"/>
      <c r="I40" s="18"/>
      <c r="J40" s="18"/>
      <c r="K40" s="1"/>
      <c r="L40" s="18"/>
      <c r="M40" s="18" t="s">
        <v>110</v>
      </c>
      <c r="N40" s="18"/>
      <c r="O40" s="18"/>
      <c r="P40" s="18"/>
      <c r="Q40" s="18"/>
      <c r="R40" s="18"/>
      <c r="S40" s="18"/>
      <c r="T40" s="18"/>
    </row>
    <row r="41" spans="1:20" ht="13.5">
      <c r="A41" s="1"/>
      <c r="B41" s="18"/>
      <c r="C41" s="18"/>
      <c r="D41" s="18"/>
      <c r="E41" s="18"/>
      <c r="F41" s="18"/>
      <c r="G41" s="18"/>
      <c r="H41" s="18"/>
      <c r="I41" s="18"/>
      <c r="J41" s="18"/>
      <c r="K41" s="1"/>
      <c r="L41" s="18"/>
      <c r="M41" s="18"/>
      <c r="N41" s="18"/>
      <c r="O41" s="18"/>
      <c r="P41" s="18"/>
      <c r="Q41" s="18"/>
      <c r="R41" s="18"/>
      <c r="S41" s="18"/>
      <c r="T41" s="18"/>
    </row>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sheetData>
  <sheetProtection/>
  <mergeCells count="84">
    <mergeCell ref="D31:E31"/>
    <mergeCell ref="N27:O27"/>
    <mergeCell ref="N28:O28"/>
    <mergeCell ref="N29:O29"/>
    <mergeCell ref="N30:O30"/>
    <mergeCell ref="N31:O31"/>
    <mergeCell ref="D30:E30"/>
    <mergeCell ref="D29:E29"/>
    <mergeCell ref="D28:E28"/>
    <mergeCell ref="D27:E27"/>
    <mergeCell ref="N19:O19"/>
    <mergeCell ref="N20:O20"/>
    <mergeCell ref="M33:S33"/>
    <mergeCell ref="M35:N35"/>
    <mergeCell ref="O35:P35"/>
    <mergeCell ref="R35:S35"/>
    <mergeCell ref="N23:O23"/>
    <mergeCell ref="N24:O24"/>
    <mergeCell ref="N25:O25"/>
    <mergeCell ref="N26:O26"/>
    <mergeCell ref="N21:O21"/>
    <mergeCell ref="N22:O22"/>
    <mergeCell ref="N11:O11"/>
    <mergeCell ref="N12:O12"/>
    <mergeCell ref="N13:O13"/>
    <mergeCell ref="N14:O14"/>
    <mergeCell ref="N15:O15"/>
    <mergeCell ref="N16:O16"/>
    <mergeCell ref="N17:O17"/>
    <mergeCell ref="N18:O18"/>
    <mergeCell ref="Q8:S8"/>
    <mergeCell ref="M9:N9"/>
    <mergeCell ref="O9:P9"/>
    <mergeCell ref="Q9:S9"/>
    <mergeCell ref="M7:N7"/>
    <mergeCell ref="O7:P7"/>
    <mergeCell ref="M8:N8"/>
    <mergeCell ref="O8:P8"/>
    <mergeCell ref="D24:E24"/>
    <mergeCell ref="M3:S3"/>
    <mergeCell ref="M4:N4"/>
    <mergeCell ref="O4:Q4"/>
    <mergeCell ref="R4:S4"/>
    <mergeCell ref="M5:N5"/>
    <mergeCell ref="O5:P5"/>
    <mergeCell ref="Q5:S5"/>
    <mergeCell ref="M6:N6"/>
    <mergeCell ref="O6:P6"/>
    <mergeCell ref="G8:I8"/>
    <mergeCell ref="G9:I9"/>
    <mergeCell ref="D21:E21"/>
    <mergeCell ref="D22:E22"/>
    <mergeCell ref="D19:E19"/>
    <mergeCell ref="D20:E20"/>
    <mergeCell ref="D13:E13"/>
    <mergeCell ref="D14:E14"/>
    <mergeCell ref="D15:E15"/>
    <mergeCell ref="D16:E16"/>
    <mergeCell ref="D11:E11"/>
    <mergeCell ref="D12:E12"/>
    <mergeCell ref="C33:I33"/>
    <mergeCell ref="C35:D35"/>
    <mergeCell ref="E35:F35"/>
    <mergeCell ref="H35:I35"/>
    <mergeCell ref="D23:E23"/>
    <mergeCell ref="D25:E25"/>
    <mergeCell ref="D17:E17"/>
    <mergeCell ref="D18:E18"/>
    <mergeCell ref="D26:E26"/>
    <mergeCell ref="C3:I3"/>
    <mergeCell ref="C4:D4"/>
    <mergeCell ref="E4:G4"/>
    <mergeCell ref="H4:I4"/>
    <mergeCell ref="C5:D5"/>
    <mergeCell ref="E5:F5"/>
    <mergeCell ref="G5:I5"/>
    <mergeCell ref="C7:D7"/>
    <mergeCell ref="E7:F7"/>
    <mergeCell ref="C6:D6"/>
    <mergeCell ref="E6:F6"/>
    <mergeCell ref="C9:D9"/>
    <mergeCell ref="E9:F9"/>
    <mergeCell ref="C8:D8"/>
    <mergeCell ref="E8:F8"/>
  </mergeCells>
  <printOptions horizontalCentered="1" verticalCentered="1"/>
  <pageMargins left="0" right="0" top="0" bottom="0" header="0" footer="0"/>
  <pageSetup horizontalDpi="360" verticalDpi="360" orientation="portrait" paperSize="9" scale="110" r:id="rId1"/>
</worksheet>
</file>

<file path=xl/worksheets/sheet7.xml><?xml version="1.0" encoding="utf-8"?>
<worksheet xmlns="http://schemas.openxmlformats.org/spreadsheetml/2006/main" xmlns:r="http://schemas.openxmlformats.org/officeDocument/2006/relationships">
  <dimension ref="A1:U43"/>
  <sheetViews>
    <sheetView showZeros="0" zoomScale="50" zoomScaleNormal="50" zoomScalePageLayoutView="0" workbookViewId="0" topLeftCell="A1">
      <selection activeCell="A1" sqref="A1"/>
    </sheetView>
  </sheetViews>
  <sheetFormatPr defaultColWidth="0" defaultRowHeight="13.5" zeroHeight="1"/>
  <cols>
    <col min="1" max="1" width="3.875" style="0" customWidth="1"/>
    <col min="2" max="2" width="2.50390625" style="2" customWidth="1"/>
    <col min="3" max="3" width="7.625" style="0" customWidth="1"/>
    <col min="4" max="5" width="15.625" style="0" customWidth="1"/>
    <col min="6" max="9" width="11.625" style="0" customWidth="1"/>
    <col min="10" max="10" width="2.50390625" style="0" customWidth="1"/>
    <col min="11" max="11" width="3.75390625" style="0" customWidth="1"/>
    <col min="12" max="12" width="2.50390625" style="18" customWidth="1"/>
    <col min="13" max="13" width="7.625" style="18" customWidth="1"/>
    <col min="14" max="15" width="15.625" style="18" customWidth="1"/>
    <col min="16" max="19" width="11.625" style="18" customWidth="1"/>
    <col min="20" max="20" width="2.50390625" style="18" customWidth="1"/>
    <col min="21" max="21" width="3.75390625" style="0" customWidth="1"/>
    <col min="22" max="16384" width="0" style="0" hidden="1" customWidth="1"/>
  </cols>
  <sheetData>
    <row r="1" spans="1:21" ht="13.5">
      <c r="A1" s="1"/>
      <c r="B1" s="1"/>
      <c r="C1" s="1"/>
      <c r="D1" s="1"/>
      <c r="E1" s="1"/>
      <c r="F1" s="1"/>
      <c r="G1" s="1"/>
      <c r="H1" s="1"/>
      <c r="I1" s="1"/>
      <c r="J1" s="1"/>
      <c r="K1" s="1"/>
      <c r="L1" s="1"/>
      <c r="M1" s="1"/>
      <c r="N1" s="1"/>
      <c r="O1" s="1"/>
      <c r="P1" s="1"/>
      <c r="Q1" s="1"/>
      <c r="R1" s="1"/>
      <c r="S1" s="1"/>
      <c r="T1" s="1"/>
      <c r="U1" s="1"/>
    </row>
    <row r="2" spans="1:21" s="2" customFormat="1" ht="13.5">
      <c r="A2" s="1"/>
      <c r="B2" s="18"/>
      <c r="C2" s="18"/>
      <c r="D2" s="18"/>
      <c r="E2" s="18"/>
      <c r="F2" s="18"/>
      <c r="G2" s="18"/>
      <c r="H2" s="18"/>
      <c r="I2" s="18"/>
      <c r="J2" s="18"/>
      <c r="K2" s="1"/>
      <c r="L2" s="18"/>
      <c r="M2" s="18"/>
      <c r="N2" s="18"/>
      <c r="O2" s="18"/>
      <c r="P2" s="18"/>
      <c r="Q2" s="18"/>
      <c r="R2" s="18"/>
      <c r="S2" s="18"/>
      <c r="T2" s="18"/>
      <c r="U2" s="1"/>
    </row>
    <row r="3" spans="1:21" ht="24">
      <c r="A3" s="1"/>
      <c r="B3" s="18"/>
      <c r="C3" s="260" t="str">
        <f>"（　"&amp;'選手名簿（打ち込み）'!$Q$8&amp;"　）"</f>
        <v>（　　）</v>
      </c>
      <c r="D3" s="260"/>
      <c r="E3" s="261" t="s">
        <v>29</v>
      </c>
      <c r="F3" s="261"/>
      <c r="G3" s="261"/>
      <c r="H3" s="261"/>
      <c r="I3" s="261"/>
      <c r="J3" s="7"/>
      <c r="K3" s="31"/>
      <c r="M3" s="260" t="str">
        <f>"（　"&amp;'選手名簿（打ち込み）'!$Q$8&amp;"　）"</f>
        <v>（　　）</v>
      </c>
      <c r="N3" s="260"/>
      <c r="O3" s="261" t="s">
        <v>29</v>
      </c>
      <c r="P3" s="261"/>
      <c r="Q3" s="261"/>
      <c r="R3" s="261"/>
      <c r="S3" s="261"/>
      <c r="T3" s="7"/>
      <c r="U3" s="1"/>
    </row>
    <row r="4" spans="1:21" ht="24.75" thickBot="1">
      <c r="A4" s="1"/>
      <c r="B4" s="18"/>
      <c r="C4" s="262" t="str">
        <f>IF('選手名簿（打ち込み）'!$R$32=1,"参　加　申　込　書",IF('選手名簿（打ち込み）'!$R$32=2,"参　加　申　込　書  ＜代表の部＞","参　加　申　込　書  ＜１年の部＞"))</f>
        <v>参　加　申　込　書</v>
      </c>
      <c r="D4" s="262"/>
      <c r="E4" s="262"/>
      <c r="F4" s="262"/>
      <c r="G4" s="262"/>
      <c r="H4" s="262"/>
      <c r="I4" s="262"/>
      <c r="J4" s="25"/>
      <c r="K4" s="32"/>
      <c r="M4" s="262" t="str">
        <f>IF('選手名簿（打ち込み）'!$R$32=1,"参　加　申　込　書",IF('選手名簿（打ち込み）'!$R$32=2,"参　加　申　込　書  ＜代表の部＞","参　加　申　込　書  ＜１年の部＞"))</f>
        <v>参　加　申　込　書</v>
      </c>
      <c r="N4" s="262"/>
      <c r="O4" s="262"/>
      <c r="P4" s="262"/>
      <c r="Q4" s="262"/>
      <c r="R4" s="262"/>
      <c r="S4" s="262"/>
      <c r="T4" s="25"/>
      <c r="U4" s="1"/>
    </row>
    <row r="5" spans="1:21" ht="22.5" customHeight="1">
      <c r="A5" s="1"/>
      <c r="B5" s="18"/>
      <c r="C5" s="241" t="s">
        <v>11</v>
      </c>
      <c r="D5" s="242"/>
      <c r="E5" s="243" t="str">
        <f>'選手名簿（打ち込み）'!$B$3</f>
        <v>中学校</v>
      </c>
      <c r="F5" s="244"/>
      <c r="G5" s="245"/>
      <c r="H5" s="246" t="s">
        <v>28</v>
      </c>
      <c r="I5" s="247"/>
      <c r="J5" s="26"/>
      <c r="K5" s="33"/>
      <c r="M5" s="241" t="s">
        <v>11</v>
      </c>
      <c r="N5" s="242"/>
      <c r="O5" s="243" t="str">
        <f>'選手名簿（打ち込み）'!$J$3</f>
        <v>中学校</v>
      </c>
      <c r="P5" s="244"/>
      <c r="Q5" s="245"/>
      <c r="R5" s="246" t="s">
        <v>43</v>
      </c>
      <c r="S5" s="247"/>
      <c r="T5" s="26"/>
      <c r="U5" s="1"/>
    </row>
    <row r="6" spans="1:21" ht="22.5" customHeight="1">
      <c r="A6" s="1"/>
      <c r="B6" s="18"/>
      <c r="C6" s="230" t="s">
        <v>15</v>
      </c>
      <c r="D6" s="231"/>
      <c r="E6" s="237">
        <f>'選手名簿（打ち込み）'!C4</f>
        <v>0</v>
      </c>
      <c r="F6" s="237"/>
      <c r="G6" s="231" t="s">
        <v>12</v>
      </c>
      <c r="H6" s="231"/>
      <c r="I6" s="248"/>
      <c r="J6" s="27"/>
      <c r="K6" s="34"/>
      <c r="M6" s="230" t="s">
        <v>15</v>
      </c>
      <c r="N6" s="231"/>
      <c r="O6" s="237">
        <f>'選手名簿（打ち込み）'!K4</f>
        <v>0</v>
      </c>
      <c r="P6" s="237"/>
      <c r="Q6" s="231" t="s">
        <v>35</v>
      </c>
      <c r="R6" s="231"/>
      <c r="S6" s="248"/>
      <c r="T6" s="27"/>
      <c r="U6" s="1"/>
    </row>
    <row r="7" spans="1:21" ht="22.5" customHeight="1">
      <c r="A7" s="1"/>
      <c r="B7" s="18"/>
      <c r="C7" s="230" t="s">
        <v>13</v>
      </c>
      <c r="D7" s="231"/>
      <c r="E7" s="232">
        <f>'選手名簿（打ち込み）'!$D$31</f>
        <v>0</v>
      </c>
      <c r="F7" s="232"/>
      <c r="G7" s="10" t="s">
        <v>14</v>
      </c>
      <c r="H7" s="10">
        <f>'選手名簿（打ち込み）'!$E$4</f>
        <v>0</v>
      </c>
      <c r="I7" s="12">
        <f>'選手名簿（打ち込み）'!E5</f>
        <v>0</v>
      </c>
      <c r="J7" s="27"/>
      <c r="K7" s="34"/>
      <c r="M7" s="230" t="s">
        <v>13</v>
      </c>
      <c r="N7" s="231"/>
      <c r="O7" s="232">
        <f>'選手名簿（打ち込み）'!$L31</f>
        <v>0</v>
      </c>
      <c r="P7" s="232"/>
      <c r="Q7" s="10" t="s">
        <v>14</v>
      </c>
      <c r="R7" s="10">
        <f>'選手名簿（打ち込み）'!$M4</f>
        <v>0</v>
      </c>
      <c r="S7" s="12">
        <f>'選手名簿（打ち込み）'!$M5</f>
        <v>0</v>
      </c>
      <c r="T7" s="27"/>
      <c r="U7" s="1"/>
    </row>
    <row r="8" spans="1:21" ht="22.5" customHeight="1" thickBot="1">
      <c r="A8" s="1"/>
      <c r="B8" s="18"/>
      <c r="C8" s="230" t="s">
        <v>154</v>
      </c>
      <c r="D8" s="231"/>
      <c r="E8" s="237">
        <f>'選手名簿（打ち込み）'!$C$5</f>
        <v>0</v>
      </c>
      <c r="F8" s="237"/>
      <c r="G8" s="13" t="s">
        <v>16</v>
      </c>
      <c r="H8" s="13">
        <f>'選手名簿（打ち込み）'!E6</f>
        <v>0</v>
      </c>
      <c r="I8" s="14">
        <f>'選手名簿（打ち込み）'!E7</f>
        <v>0</v>
      </c>
      <c r="J8" s="27"/>
      <c r="K8" s="34"/>
      <c r="M8" s="230" t="s">
        <v>154</v>
      </c>
      <c r="N8" s="231"/>
      <c r="O8" s="237">
        <f>'選手名簿（打ち込み）'!$K5</f>
        <v>0</v>
      </c>
      <c r="P8" s="237"/>
      <c r="Q8" s="13" t="s">
        <v>36</v>
      </c>
      <c r="R8" s="13">
        <f>'選手名簿（打ち込み）'!$M6</f>
        <v>0</v>
      </c>
      <c r="S8" s="14">
        <f>'選手名簿（打ち込み）'!$M7</f>
        <v>0</v>
      </c>
      <c r="T8" s="27"/>
      <c r="U8" s="1"/>
    </row>
    <row r="9" spans="1:21" ht="22.5" customHeight="1">
      <c r="A9" s="1"/>
      <c r="B9" s="18"/>
      <c r="C9" s="230" t="s">
        <v>154</v>
      </c>
      <c r="D9" s="231"/>
      <c r="E9" s="237">
        <f>'選手名簿（打ち込み）'!$C$6</f>
        <v>0</v>
      </c>
      <c r="F9" s="238"/>
      <c r="G9" s="252">
        <f>'選手名簿（打ち込み）'!D32</f>
        <v>0</v>
      </c>
      <c r="H9" s="253"/>
      <c r="I9" s="254"/>
      <c r="J9" s="27"/>
      <c r="K9" s="34"/>
      <c r="M9" s="230" t="s">
        <v>154</v>
      </c>
      <c r="N9" s="231"/>
      <c r="O9" s="237">
        <f>'選手名簿（打ち込み）'!$K6</f>
        <v>0</v>
      </c>
      <c r="P9" s="238"/>
      <c r="Q9" s="252">
        <f>'選手名簿（打ち込み）'!L32</f>
        <v>0</v>
      </c>
      <c r="R9" s="253"/>
      <c r="S9" s="254"/>
      <c r="T9" s="27"/>
      <c r="U9" s="1"/>
    </row>
    <row r="10" spans="1:21" ht="22.5" customHeight="1" thickBot="1">
      <c r="A10" s="1"/>
      <c r="B10" s="18"/>
      <c r="C10" s="233" t="s">
        <v>154</v>
      </c>
      <c r="D10" s="234"/>
      <c r="E10" s="235">
        <f>'選手名簿（打ち込み）'!$C$7</f>
        <v>0</v>
      </c>
      <c r="F10" s="236"/>
      <c r="G10" s="255">
        <f>'選手名簿（打ち込み）'!D33</f>
        <v>0</v>
      </c>
      <c r="H10" s="256"/>
      <c r="I10" s="257"/>
      <c r="J10" s="27"/>
      <c r="K10" s="34"/>
      <c r="M10" s="233" t="s">
        <v>154</v>
      </c>
      <c r="N10" s="234"/>
      <c r="O10" s="235">
        <f>'選手名簿（打ち込み）'!$K7</f>
        <v>0</v>
      </c>
      <c r="P10" s="236"/>
      <c r="Q10" s="255">
        <f>'選手名簿（打ち込み）'!L33</f>
        <v>0</v>
      </c>
      <c r="R10" s="256"/>
      <c r="S10" s="257"/>
      <c r="T10" s="27"/>
      <c r="U10" s="1"/>
    </row>
    <row r="11" spans="1:21" ht="14.25" thickBot="1">
      <c r="A11" s="1"/>
      <c r="B11" s="18"/>
      <c r="C11" s="18"/>
      <c r="D11" s="18"/>
      <c r="E11" s="18"/>
      <c r="F11" s="18"/>
      <c r="G11" s="18"/>
      <c r="H11" s="18"/>
      <c r="I11" s="18"/>
      <c r="J11" s="18"/>
      <c r="K11" s="1"/>
      <c r="U11" s="1"/>
    </row>
    <row r="12" spans="1:21" ht="22.5" customHeight="1">
      <c r="A12" s="1"/>
      <c r="B12" s="18"/>
      <c r="C12" s="8" t="s">
        <v>1</v>
      </c>
      <c r="D12" s="242" t="s">
        <v>17</v>
      </c>
      <c r="E12" s="242"/>
      <c r="F12" s="9" t="s">
        <v>5</v>
      </c>
      <c r="G12" s="9" t="s">
        <v>6</v>
      </c>
      <c r="H12" s="9" t="s">
        <v>7</v>
      </c>
      <c r="I12" s="19" t="s">
        <v>18</v>
      </c>
      <c r="J12" s="27"/>
      <c r="K12" s="34"/>
      <c r="M12" s="8" t="s">
        <v>1</v>
      </c>
      <c r="N12" s="242" t="s">
        <v>17</v>
      </c>
      <c r="O12" s="242"/>
      <c r="P12" s="9" t="s">
        <v>5</v>
      </c>
      <c r="Q12" s="9" t="s">
        <v>6</v>
      </c>
      <c r="R12" s="9" t="s">
        <v>7</v>
      </c>
      <c r="S12" s="19" t="s">
        <v>18</v>
      </c>
      <c r="T12" s="27"/>
      <c r="U12" s="1"/>
    </row>
    <row r="13" spans="1:21" ht="21.75" customHeight="1">
      <c r="A13" s="1"/>
      <c r="B13" s="18"/>
      <c r="C13" s="20">
        <f>'選手名簿（打ち込み）'!B9</f>
        <v>0</v>
      </c>
      <c r="D13" s="263">
        <f>'選手名簿（打ち込み）'!C9</f>
        <v>0</v>
      </c>
      <c r="E13" s="263"/>
      <c r="F13" s="11">
        <f>'選手名簿（打ち込み）'!D9</f>
        <v>0</v>
      </c>
      <c r="G13" s="11">
        <f>'選手名簿（打ち込み）'!E9</f>
        <v>0</v>
      </c>
      <c r="H13" s="11">
        <f>'選手名簿（打ち込み）'!F9</f>
        <v>0</v>
      </c>
      <c r="I13" s="15">
        <f>'選手名簿（打ち込み）'!G9</f>
        <v>0</v>
      </c>
      <c r="J13" s="28"/>
      <c r="K13" s="35"/>
      <c r="M13" s="20">
        <f>'選手名簿（打ち込み）'!J9</f>
        <v>0</v>
      </c>
      <c r="N13" s="263">
        <f>'選手名簿（打ち込み）'!K9</f>
        <v>0</v>
      </c>
      <c r="O13" s="263"/>
      <c r="P13" s="11">
        <f>'選手名簿（打ち込み）'!L9</f>
        <v>0</v>
      </c>
      <c r="Q13" s="11">
        <f>'選手名簿（打ち込み）'!M9</f>
        <v>0</v>
      </c>
      <c r="R13" s="11">
        <f>'選手名簿（打ち込み）'!N9</f>
        <v>0</v>
      </c>
      <c r="S13" s="15">
        <f>'選手名簿（打ち込み）'!O9</f>
        <v>0</v>
      </c>
      <c r="T13" s="28"/>
      <c r="U13" s="1"/>
    </row>
    <row r="14" spans="1:21" ht="21.75" customHeight="1">
      <c r="A14" s="1"/>
      <c r="B14" s="18"/>
      <c r="C14" s="20">
        <f>'選手名簿（打ち込み）'!B10</f>
        <v>0</v>
      </c>
      <c r="D14" s="263">
        <f>'選手名簿（打ち込み）'!C10</f>
        <v>0</v>
      </c>
      <c r="E14" s="263"/>
      <c r="F14" s="11">
        <f>'選手名簿（打ち込み）'!D10</f>
        <v>0</v>
      </c>
      <c r="G14" s="11">
        <f>'選手名簿（打ち込み）'!E10</f>
        <v>0</v>
      </c>
      <c r="H14" s="11">
        <f>'選手名簿（打ち込み）'!F10</f>
        <v>0</v>
      </c>
      <c r="I14" s="15">
        <f>'選手名簿（打ち込み）'!G10</f>
        <v>0</v>
      </c>
      <c r="J14" s="28"/>
      <c r="K14" s="35"/>
      <c r="M14" s="20">
        <f>'選手名簿（打ち込み）'!J10</f>
        <v>0</v>
      </c>
      <c r="N14" s="263">
        <f>'選手名簿（打ち込み）'!K10</f>
        <v>0</v>
      </c>
      <c r="O14" s="263"/>
      <c r="P14" s="11">
        <f>'選手名簿（打ち込み）'!L10</f>
        <v>0</v>
      </c>
      <c r="Q14" s="11">
        <f>'選手名簿（打ち込み）'!M10</f>
        <v>0</v>
      </c>
      <c r="R14" s="11">
        <f>'選手名簿（打ち込み）'!N10</f>
        <v>0</v>
      </c>
      <c r="S14" s="15">
        <f>'選手名簿（打ち込み）'!O10</f>
        <v>0</v>
      </c>
      <c r="T14" s="28"/>
      <c r="U14" s="1"/>
    </row>
    <row r="15" spans="1:21" ht="21.75" customHeight="1">
      <c r="A15" s="1"/>
      <c r="B15" s="18"/>
      <c r="C15" s="20">
        <f>'選手名簿（打ち込み）'!B11</f>
        <v>0</v>
      </c>
      <c r="D15" s="263">
        <f>'選手名簿（打ち込み）'!C11</f>
        <v>0</v>
      </c>
      <c r="E15" s="263"/>
      <c r="F15" s="11">
        <f>'選手名簿（打ち込み）'!D11</f>
        <v>0</v>
      </c>
      <c r="G15" s="11">
        <f>'選手名簿（打ち込み）'!E11</f>
        <v>0</v>
      </c>
      <c r="H15" s="11">
        <f>'選手名簿（打ち込み）'!F11</f>
        <v>0</v>
      </c>
      <c r="I15" s="15">
        <f>'選手名簿（打ち込み）'!G11</f>
        <v>0</v>
      </c>
      <c r="J15" s="28"/>
      <c r="K15" s="35"/>
      <c r="M15" s="20">
        <f>'選手名簿（打ち込み）'!J11</f>
        <v>0</v>
      </c>
      <c r="N15" s="263">
        <f>'選手名簿（打ち込み）'!K11</f>
        <v>0</v>
      </c>
      <c r="O15" s="263"/>
      <c r="P15" s="11">
        <f>'選手名簿（打ち込み）'!L11</f>
        <v>0</v>
      </c>
      <c r="Q15" s="11">
        <f>'選手名簿（打ち込み）'!M11</f>
        <v>0</v>
      </c>
      <c r="R15" s="11">
        <f>'選手名簿（打ち込み）'!N11</f>
        <v>0</v>
      </c>
      <c r="S15" s="15">
        <f>'選手名簿（打ち込み）'!O11</f>
        <v>0</v>
      </c>
      <c r="T15" s="28"/>
      <c r="U15" s="1"/>
    </row>
    <row r="16" spans="1:21" ht="21.75" customHeight="1">
      <c r="A16" s="1"/>
      <c r="B16" s="18"/>
      <c r="C16" s="20">
        <f>'選手名簿（打ち込み）'!B12</f>
        <v>0</v>
      </c>
      <c r="D16" s="263">
        <f>'選手名簿（打ち込み）'!C12</f>
        <v>0</v>
      </c>
      <c r="E16" s="263"/>
      <c r="F16" s="11">
        <f>'選手名簿（打ち込み）'!D12</f>
        <v>0</v>
      </c>
      <c r="G16" s="11">
        <f>'選手名簿（打ち込み）'!E12</f>
        <v>0</v>
      </c>
      <c r="H16" s="11">
        <f>'選手名簿（打ち込み）'!F12</f>
        <v>0</v>
      </c>
      <c r="I16" s="15">
        <f>'選手名簿（打ち込み）'!G12</f>
        <v>0</v>
      </c>
      <c r="J16" s="28"/>
      <c r="K16" s="35"/>
      <c r="M16" s="20">
        <f>'選手名簿（打ち込み）'!J12</f>
        <v>0</v>
      </c>
      <c r="N16" s="263">
        <f>'選手名簿（打ち込み）'!K12</f>
        <v>0</v>
      </c>
      <c r="O16" s="263"/>
      <c r="P16" s="11">
        <f>'選手名簿（打ち込み）'!L12</f>
        <v>0</v>
      </c>
      <c r="Q16" s="11">
        <f>'選手名簿（打ち込み）'!M12</f>
        <v>0</v>
      </c>
      <c r="R16" s="11">
        <f>'選手名簿（打ち込み）'!N12</f>
        <v>0</v>
      </c>
      <c r="S16" s="15">
        <f>'選手名簿（打ち込み）'!O12</f>
        <v>0</v>
      </c>
      <c r="T16" s="28"/>
      <c r="U16" s="1"/>
    </row>
    <row r="17" spans="1:21" ht="21.75" customHeight="1">
      <c r="A17" s="1"/>
      <c r="B17" s="18"/>
      <c r="C17" s="20">
        <f>'選手名簿（打ち込み）'!B13</f>
        <v>0</v>
      </c>
      <c r="D17" s="264">
        <f>'選手名簿（打ち込み）'!C13</f>
        <v>0</v>
      </c>
      <c r="E17" s="265"/>
      <c r="F17" s="11">
        <f>'選手名簿（打ち込み）'!D13</f>
        <v>0</v>
      </c>
      <c r="G17" s="11">
        <f>'選手名簿（打ち込み）'!E13</f>
        <v>0</v>
      </c>
      <c r="H17" s="11">
        <f>'選手名簿（打ち込み）'!F13</f>
        <v>0</v>
      </c>
      <c r="I17" s="15">
        <f>'選手名簿（打ち込み）'!G13</f>
        <v>0</v>
      </c>
      <c r="J17" s="28"/>
      <c r="K17" s="35"/>
      <c r="M17" s="20">
        <f>'選手名簿（打ち込み）'!J13</f>
        <v>0</v>
      </c>
      <c r="N17" s="264">
        <f>'選手名簿（打ち込み）'!K13</f>
        <v>0</v>
      </c>
      <c r="O17" s="265"/>
      <c r="P17" s="11">
        <f>'選手名簿（打ち込み）'!L13</f>
        <v>0</v>
      </c>
      <c r="Q17" s="11">
        <f>'選手名簿（打ち込み）'!M13</f>
        <v>0</v>
      </c>
      <c r="R17" s="11">
        <f>'選手名簿（打ち込み）'!N13</f>
        <v>0</v>
      </c>
      <c r="S17" s="15">
        <f>'選手名簿（打ち込み）'!O13</f>
        <v>0</v>
      </c>
      <c r="T17" s="28"/>
      <c r="U17" s="1"/>
    </row>
    <row r="18" spans="1:21" ht="21.75" customHeight="1">
      <c r="A18" s="1"/>
      <c r="B18" s="18"/>
      <c r="C18" s="20">
        <f>'選手名簿（打ち込み）'!B14</f>
        <v>0</v>
      </c>
      <c r="D18" s="264">
        <f>'選手名簿（打ち込み）'!C14</f>
        <v>0</v>
      </c>
      <c r="E18" s="265"/>
      <c r="F18" s="11">
        <f>'選手名簿（打ち込み）'!D14</f>
        <v>0</v>
      </c>
      <c r="G18" s="11">
        <f>'選手名簿（打ち込み）'!E14</f>
        <v>0</v>
      </c>
      <c r="H18" s="11">
        <f>'選手名簿（打ち込み）'!F14</f>
        <v>0</v>
      </c>
      <c r="I18" s="15">
        <f>'選手名簿（打ち込み）'!G14</f>
        <v>0</v>
      </c>
      <c r="J18" s="28"/>
      <c r="K18" s="35"/>
      <c r="M18" s="20">
        <f>'選手名簿（打ち込み）'!J14</f>
        <v>0</v>
      </c>
      <c r="N18" s="264">
        <f>'選手名簿（打ち込み）'!K14</f>
        <v>0</v>
      </c>
      <c r="O18" s="265"/>
      <c r="P18" s="11">
        <f>'選手名簿（打ち込み）'!L14</f>
        <v>0</v>
      </c>
      <c r="Q18" s="11">
        <f>'選手名簿（打ち込み）'!M14</f>
        <v>0</v>
      </c>
      <c r="R18" s="11">
        <f>'選手名簿（打ち込み）'!N14</f>
        <v>0</v>
      </c>
      <c r="S18" s="15">
        <f>'選手名簿（打ち込み）'!O14</f>
        <v>0</v>
      </c>
      <c r="T18" s="28"/>
      <c r="U18" s="1"/>
    </row>
    <row r="19" spans="1:21" ht="21.75" customHeight="1">
      <c r="A19" s="1"/>
      <c r="B19" s="18"/>
      <c r="C19" s="20">
        <f>'選手名簿（打ち込み）'!B15</f>
        <v>0</v>
      </c>
      <c r="D19" s="264">
        <f>'選手名簿（打ち込み）'!C15</f>
        <v>0</v>
      </c>
      <c r="E19" s="265"/>
      <c r="F19" s="11">
        <f>'選手名簿（打ち込み）'!D15</f>
        <v>0</v>
      </c>
      <c r="G19" s="11">
        <f>'選手名簿（打ち込み）'!E15</f>
        <v>0</v>
      </c>
      <c r="H19" s="11">
        <f>'選手名簿（打ち込み）'!F15</f>
        <v>0</v>
      </c>
      <c r="I19" s="15">
        <f>'選手名簿（打ち込み）'!G15</f>
        <v>0</v>
      </c>
      <c r="J19" s="28"/>
      <c r="K19" s="35"/>
      <c r="M19" s="20">
        <f>'選手名簿（打ち込み）'!J15</f>
        <v>0</v>
      </c>
      <c r="N19" s="264">
        <f>'選手名簿（打ち込み）'!K15</f>
        <v>0</v>
      </c>
      <c r="O19" s="265"/>
      <c r="P19" s="11">
        <f>'選手名簿（打ち込み）'!L15</f>
        <v>0</v>
      </c>
      <c r="Q19" s="11">
        <f>'選手名簿（打ち込み）'!M15</f>
        <v>0</v>
      </c>
      <c r="R19" s="11">
        <f>'選手名簿（打ち込み）'!N15</f>
        <v>0</v>
      </c>
      <c r="S19" s="15">
        <f>'選手名簿（打ち込み）'!O15</f>
        <v>0</v>
      </c>
      <c r="T19" s="28"/>
      <c r="U19" s="1"/>
    </row>
    <row r="20" spans="1:21" ht="21.75" customHeight="1">
      <c r="A20" s="1"/>
      <c r="B20" s="18"/>
      <c r="C20" s="20">
        <f>'選手名簿（打ち込み）'!B16</f>
        <v>0</v>
      </c>
      <c r="D20" s="264">
        <f>'選手名簿（打ち込み）'!C16</f>
        <v>0</v>
      </c>
      <c r="E20" s="265"/>
      <c r="F20" s="11">
        <f>'選手名簿（打ち込み）'!D16</f>
        <v>0</v>
      </c>
      <c r="G20" s="11">
        <f>'選手名簿（打ち込み）'!E16</f>
        <v>0</v>
      </c>
      <c r="H20" s="11">
        <f>'選手名簿（打ち込み）'!F16</f>
        <v>0</v>
      </c>
      <c r="I20" s="15">
        <f>'選手名簿（打ち込み）'!G16</f>
        <v>0</v>
      </c>
      <c r="J20" s="28"/>
      <c r="K20" s="35"/>
      <c r="M20" s="20">
        <f>'選手名簿（打ち込み）'!J16</f>
        <v>0</v>
      </c>
      <c r="N20" s="264">
        <f>'選手名簿（打ち込み）'!K16</f>
        <v>0</v>
      </c>
      <c r="O20" s="265"/>
      <c r="P20" s="11">
        <f>'選手名簿（打ち込み）'!L16</f>
        <v>0</v>
      </c>
      <c r="Q20" s="11">
        <f>'選手名簿（打ち込み）'!M16</f>
        <v>0</v>
      </c>
      <c r="R20" s="11">
        <f>'選手名簿（打ち込み）'!N16</f>
        <v>0</v>
      </c>
      <c r="S20" s="15">
        <f>'選手名簿（打ち込み）'!O16</f>
        <v>0</v>
      </c>
      <c r="T20" s="28"/>
      <c r="U20" s="1"/>
    </row>
    <row r="21" spans="1:21" ht="21.75" customHeight="1">
      <c r="A21" s="1"/>
      <c r="B21" s="18"/>
      <c r="C21" s="20">
        <f>'選手名簿（打ち込み）'!B17</f>
        <v>0</v>
      </c>
      <c r="D21" s="264">
        <f>'選手名簿（打ち込み）'!C17</f>
        <v>0</v>
      </c>
      <c r="E21" s="265"/>
      <c r="F21" s="11">
        <f>'選手名簿（打ち込み）'!D17</f>
        <v>0</v>
      </c>
      <c r="G21" s="11">
        <f>'選手名簿（打ち込み）'!E17</f>
        <v>0</v>
      </c>
      <c r="H21" s="11">
        <f>'選手名簿（打ち込み）'!F17</f>
        <v>0</v>
      </c>
      <c r="I21" s="15">
        <f>'選手名簿（打ち込み）'!G17</f>
        <v>0</v>
      </c>
      <c r="J21" s="28"/>
      <c r="K21" s="35"/>
      <c r="M21" s="20">
        <f>'選手名簿（打ち込み）'!J17</f>
        <v>0</v>
      </c>
      <c r="N21" s="264">
        <f>'選手名簿（打ち込み）'!K17</f>
        <v>0</v>
      </c>
      <c r="O21" s="265"/>
      <c r="P21" s="11">
        <f>'選手名簿（打ち込み）'!L17</f>
        <v>0</v>
      </c>
      <c r="Q21" s="11">
        <f>'選手名簿（打ち込み）'!M17</f>
        <v>0</v>
      </c>
      <c r="R21" s="11">
        <f>'選手名簿（打ち込み）'!N17</f>
        <v>0</v>
      </c>
      <c r="S21" s="15">
        <f>'選手名簿（打ち込み）'!O17</f>
        <v>0</v>
      </c>
      <c r="T21" s="28"/>
      <c r="U21" s="1"/>
    </row>
    <row r="22" spans="1:21" ht="21.75" customHeight="1">
      <c r="A22" s="1"/>
      <c r="B22" s="18"/>
      <c r="C22" s="20">
        <f>'選手名簿（打ち込み）'!B18</f>
        <v>0</v>
      </c>
      <c r="D22" s="263">
        <f>'選手名簿（打ち込み）'!C18</f>
        <v>0</v>
      </c>
      <c r="E22" s="263"/>
      <c r="F22" s="11">
        <f>'選手名簿（打ち込み）'!D18</f>
        <v>0</v>
      </c>
      <c r="G22" s="11">
        <f>'選手名簿（打ち込み）'!E18</f>
        <v>0</v>
      </c>
      <c r="H22" s="11">
        <f>'選手名簿（打ち込み）'!F18</f>
        <v>0</v>
      </c>
      <c r="I22" s="15">
        <f>'選手名簿（打ち込み）'!G18</f>
        <v>0</v>
      </c>
      <c r="J22" s="28"/>
      <c r="K22" s="35"/>
      <c r="M22" s="20">
        <f>'選手名簿（打ち込み）'!J18</f>
        <v>0</v>
      </c>
      <c r="N22" s="263">
        <f>'選手名簿（打ち込み）'!K18</f>
        <v>0</v>
      </c>
      <c r="O22" s="263"/>
      <c r="P22" s="11">
        <f>'選手名簿（打ち込み）'!L18</f>
        <v>0</v>
      </c>
      <c r="Q22" s="11">
        <f>'選手名簿（打ち込み）'!M18</f>
        <v>0</v>
      </c>
      <c r="R22" s="11">
        <f>'選手名簿（打ち込み）'!N18</f>
        <v>0</v>
      </c>
      <c r="S22" s="15">
        <f>'選手名簿（打ち込み）'!O18</f>
        <v>0</v>
      </c>
      <c r="T22" s="28"/>
      <c r="U22" s="1"/>
    </row>
    <row r="23" spans="1:21" ht="21.75" customHeight="1">
      <c r="A23" s="1"/>
      <c r="B23" s="18"/>
      <c r="C23" s="20">
        <f>'選手名簿（打ち込み）'!B19</f>
        <v>0</v>
      </c>
      <c r="D23" s="263">
        <f>'選手名簿（打ち込み）'!C19</f>
        <v>0</v>
      </c>
      <c r="E23" s="263"/>
      <c r="F23" s="11">
        <f>'選手名簿（打ち込み）'!D19</f>
        <v>0</v>
      </c>
      <c r="G23" s="11">
        <f>'選手名簿（打ち込み）'!E19</f>
        <v>0</v>
      </c>
      <c r="H23" s="11">
        <f>'選手名簿（打ち込み）'!F19</f>
        <v>0</v>
      </c>
      <c r="I23" s="15">
        <f>'選手名簿（打ち込み）'!G19</f>
        <v>0</v>
      </c>
      <c r="J23" s="28"/>
      <c r="K23" s="35"/>
      <c r="M23" s="20">
        <f>'選手名簿（打ち込み）'!J19</f>
        <v>0</v>
      </c>
      <c r="N23" s="263">
        <f>'選手名簿（打ち込み）'!K19</f>
        <v>0</v>
      </c>
      <c r="O23" s="263"/>
      <c r="P23" s="11">
        <f>'選手名簿（打ち込み）'!L19</f>
        <v>0</v>
      </c>
      <c r="Q23" s="11">
        <f>'選手名簿（打ち込み）'!M19</f>
        <v>0</v>
      </c>
      <c r="R23" s="11">
        <f>'選手名簿（打ち込み）'!N19</f>
        <v>0</v>
      </c>
      <c r="S23" s="15">
        <f>'選手名簿（打ち込み）'!O19</f>
        <v>0</v>
      </c>
      <c r="T23" s="28"/>
      <c r="U23" s="1"/>
    </row>
    <row r="24" spans="1:21" ht="21.75" customHeight="1">
      <c r="A24" s="1"/>
      <c r="B24" s="18"/>
      <c r="C24" s="20">
        <f>'選手名簿（打ち込み）'!B20</f>
        <v>0</v>
      </c>
      <c r="D24" s="263">
        <f>'選手名簿（打ち込み）'!C20</f>
        <v>0</v>
      </c>
      <c r="E24" s="263"/>
      <c r="F24" s="11">
        <f>'選手名簿（打ち込み）'!D20</f>
        <v>0</v>
      </c>
      <c r="G24" s="11">
        <f>'選手名簿（打ち込み）'!E20</f>
        <v>0</v>
      </c>
      <c r="H24" s="11">
        <f>'選手名簿（打ち込み）'!F20</f>
        <v>0</v>
      </c>
      <c r="I24" s="15">
        <f>'選手名簿（打ち込み）'!G20</f>
        <v>0</v>
      </c>
      <c r="J24" s="28"/>
      <c r="K24" s="35"/>
      <c r="M24" s="20">
        <f>'選手名簿（打ち込み）'!J20</f>
        <v>0</v>
      </c>
      <c r="N24" s="263">
        <f>'選手名簿（打ち込み）'!K20</f>
        <v>0</v>
      </c>
      <c r="O24" s="263"/>
      <c r="P24" s="11">
        <f>'選手名簿（打ち込み）'!L20</f>
        <v>0</v>
      </c>
      <c r="Q24" s="11">
        <f>'選手名簿（打ち込み）'!M20</f>
        <v>0</v>
      </c>
      <c r="R24" s="11">
        <f>'選手名簿（打ち込み）'!N20</f>
        <v>0</v>
      </c>
      <c r="S24" s="15">
        <f>'選手名簿（打ち込み）'!O20</f>
        <v>0</v>
      </c>
      <c r="T24" s="28"/>
      <c r="U24" s="1"/>
    </row>
    <row r="25" spans="1:21" ht="21.75" customHeight="1">
      <c r="A25" s="1"/>
      <c r="B25" s="18"/>
      <c r="C25" s="20">
        <f>'選手名簿（打ち込み）'!B21</f>
        <v>0</v>
      </c>
      <c r="D25" s="263">
        <f>'選手名簿（打ち込み）'!C21</f>
        <v>0</v>
      </c>
      <c r="E25" s="263"/>
      <c r="F25" s="11">
        <f>'選手名簿（打ち込み）'!D21</f>
        <v>0</v>
      </c>
      <c r="G25" s="11">
        <f>'選手名簿（打ち込み）'!E21</f>
        <v>0</v>
      </c>
      <c r="H25" s="11">
        <f>'選手名簿（打ち込み）'!F21</f>
        <v>0</v>
      </c>
      <c r="I25" s="15">
        <f>'選手名簿（打ち込み）'!G21</f>
        <v>0</v>
      </c>
      <c r="J25" s="28"/>
      <c r="K25" s="35"/>
      <c r="M25" s="20">
        <f>'選手名簿（打ち込み）'!J21</f>
        <v>0</v>
      </c>
      <c r="N25" s="263">
        <f>'選手名簿（打ち込み）'!K21</f>
        <v>0</v>
      </c>
      <c r="O25" s="263"/>
      <c r="P25" s="11">
        <f>'選手名簿（打ち込み）'!L21</f>
        <v>0</v>
      </c>
      <c r="Q25" s="11">
        <f>'選手名簿（打ち込み）'!M21</f>
        <v>0</v>
      </c>
      <c r="R25" s="11">
        <f>'選手名簿（打ち込み）'!N21</f>
        <v>0</v>
      </c>
      <c r="S25" s="15">
        <f>'選手名簿（打ち込み）'!O21</f>
        <v>0</v>
      </c>
      <c r="T25" s="28"/>
      <c r="U25" s="1"/>
    </row>
    <row r="26" spans="1:21" ht="21.75" customHeight="1">
      <c r="A26" s="1"/>
      <c r="B26" s="18"/>
      <c r="C26" s="20">
        <f>'選手名簿（打ち込み）'!B22</f>
        <v>0</v>
      </c>
      <c r="D26" s="263">
        <f>'選手名簿（打ち込み）'!C22</f>
        <v>0</v>
      </c>
      <c r="E26" s="263"/>
      <c r="F26" s="11">
        <f>'選手名簿（打ち込み）'!D22</f>
        <v>0</v>
      </c>
      <c r="G26" s="11">
        <f>'選手名簿（打ち込み）'!E22</f>
        <v>0</v>
      </c>
      <c r="H26" s="11">
        <f>'選手名簿（打ち込み）'!F22</f>
        <v>0</v>
      </c>
      <c r="I26" s="15">
        <f>'選手名簿（打ち込み）'!G22</f>
        <v>0</v>
      </c>
      <c r="J26" s="28"/>
      <c r="K26" s="35"/>
      <c r="M26" s="20">
        <f>'選手名簿（打ち込み）'!J22</f>
        <v>0</v>
      </c>
      <c r="N26" s="263">
        <f>'選手名簿（打ち込み）'!K22</f>
        <v>0</v>
      </c>
      <c r="O26" s="263"/>
      <c r="P26" s="11">
        <f>'選手名簿（打ち込み）'!L22</f>
        <v>0</v>
      </c>
      <c r="Q26" s="11">
        <f>'選手名簿（打ち込み）'!M22</f>
        <v>0</v>
      </c>
      <c r="R26" s="11">
        <f>'選手名簿（打ち込み）'!N22</f>
        <v>0</v>
      </c>
      <c r="S26" s="15">
        <f>'選手名簿（打ち込み）'!O22</f>
        <v>0</v>
      </c>
      <c r="T26" s="28"/>
      <c r="U26" s="1"/>
    </row>
    <row r="27" spans="1:21" ht="21.75" customHeight="1">
      <c r="A27" s="1"/>
      <c r="B27" s="18"/>
      <c r="C27" s="20">
        <f>'選手名簿（打ち込み）'!B23</f>
        <v>0</v>
      </c>
      <c r="D27" s="263">
        <f>'選手名簿（打ち込み）'!C23</f>
        <v>0</v>
      </c>
      <c r="E27" s="263"/>
      <c r="F27" s="11">
        <f>'選手名簿（打ち込み）'!D23</f>
        <v>0</v>
      </c>
      <c r="G27" s="11">
        <f>'選手名簿（打ち込み）'!E23</f>
        <v>0</v>
      </c>
      <c r="H27" s="11">
        <f>'選手名簿（打ち込み）'!F23</f>
        <v>0</v>
      </c>
      <c r="I27" s="15">
        <f>'選手名簿（打ち込み）'!G23</f>
        <v>0</v>
      </c>
      <c r="J27" s="28"/>
      <c r="K27" s="35"/>
      <c r="M27" s="20">
        <f>'選手名簿（打ち込み）'!J23</f>
        <v>0</v>
      </c>
      <c r="N27" s="263">
        <f>'選手名簿（打ち込み）'!K23</f>
        <v>0</v>
      </c>
      <c r="O27" s="263"/>
      <c r="P27" s="11">
        <f>'選手名簿（打ち込み）'!L23</f>
        <v>0</v>
      </c>
      <c r="Q27" s="11">
        <f>'選手名簿（打ち込み）'!M23</f>
        <v>0</v>
      </c>
      <c r="R27" s="11">
        <f>'選手名簿（打ち込み）'!N23</f>
        <v>0</v>
      </c>
      <c r="S27" s="15">
        <f>'選手名簿（打ち込み）'!O23</f>
        <v>0</v>
      </c>
      <c r="T27" s="28"/>
      <c r="U27" s="1"/>
    </row>
    <row r="28" spans="1:21" ht="21.75" customHeight="1">
      <c r="A28" s="1"/>
      <c r="B28" s="18"/>
      <c r="C28" s="20">
        <f>'選手名簿（打ち込み）'!B24</f>
        <v>0</v>
      </c>
      <c r="D28" s="263">
        <f>'選手名簿（打ち込み）'!C24</f>
        <v>0</v>
      </c>
      <c r="E28" s="263"/>
      <c r="F28" s="11">
        <f>'選手名簿（打ち込み）'!D24</f>
        <v>0</v>
      </c>
      <c r="G28" s="11">
        <f>'選手名簿（打ち込み）'!E24</f>
        <v>0</v>
      </c>
      <c r="H28" s="11">
        <f>'選手名簿（打ち込み）'!F24</f>
        <v>0</v>
      </c>
      <c r="I28" s="101">
        <f>'選手名簿（打ち込み）'!G24</f>
        <v>0</v>
      </c>
      <c r="J28" s="29"/>
      <c r="K28" s="36"/>
      <c r="M28" s="20">
        <f>'選手名簿（打ち込み）'!J24</f>
        <v>0</v>
      </c>
      <c r="N28" s="263">
        <f>'選手名簿（打ち込み）'!K24</f>
        <v>0</v>
      </c>
      <c r="O28" s="263"/>
      <c r="P28" s="11">
        <f>'選手名簿（打ち込み）'!L24</f>
        <v>0</v>
      </c>
      <c r="Q28" s="11">
        <f>'選手名簿（打ち込み）'!M24</f>
        <v>0</v>
      </c>
      <c r="R28" s="11">
        <f>'選手名簿（打ち込み）'!N24</f>
        <v>0</v>
      </c>
      <c r="S28" s="101">
        <f>'選手名簿（打ち込み）'!O24</f>
        <v>0</v>
      </c>
      <c r="T28" s="29"/>
      <c r="U28" s="1"/>
    </row>
    <row r="29" spans="1:21" ht="21.75" customHeight="1">
      <c r="A29" s="1"/>
      <c r="B29" s="18"/>
      <c r="C29" s="20">
        <f>'選手名簿（打ち込み）'!B25</f>
        <v>0</v>
      </c>
      <c r="D29" s="263">
        <f>'選手名簿（打ち込み）'!C25</f>
        <v>0</v>
      </c>
      <c r="E29" s="263"/>
      <c r="F29" s="11">
        <f>'選手名簿（打ち込み）'!D25</f>
        <v>0</v>
      </c>
      <c r="G29" s="11">
        <f>'選手名簿（打ち込み）'!E25</f>
        <v>0</v>
      </c>
      <c r="H29" s="11">
        <f>'選手名簿（打ち込み）'!F25</f>
        <v>0</v>
      </c>
      <c r="I29" s="15">
        <f>'選手名簿（打ち込み）'!G25</f>
        <v>0</v>
      </c>
      <c r="J29" s="28"/>
      <c r="K29" s="35"/>
      <c r="M29" s="20">
        <f>'選手名簿（打ち込み）'!J25</f>
        <v>0</v>
      </c>
      <c r="N29" s="263">
        <f>'選手名簿（打ち込み）'!K25</f>
        <v>0</v>
      </c>
      <c r="O29" s="263"/>
      <c r="P29" s="11">
        <f>'選手名簿（打ち込み）'!L25</f>
        <v>0</v>
      </c>
      <c r="Q29" s="11">
        <f>'選手名簿（打ち込み）'!M25</f>
        <v>0</v>
      </c>
      <c r="R29" s="11">
        <f>'選手名簿（打ち込み）'!N25</f>
        <v>0</v>
      </c>
      <c r="S29" s="15">
        <f>'選手名簿（打ち込み）'!O25</f>
        <v>0</v>
      </c>
      <c r="T29" s="28"/>
      <c r="U29" s="1"/>
    </row>
    <row r="30" spans="1:21" ht="21.75" customHeight="1">
      <c r="A30" s="1"/>
      <c r="B30" s="18"/>
      <c r="C30" s="20">
        <f>'選手名簿（打ち込み）'!B26</f>
        <v>0</v>
      </c>
      <c r="D30" s="263">
        <f>'選手名簿（打ち込み）'!C26</f>
        <v>0</v>
      </c>
      <c r="E30" s="263"/>
      <c r="F30" s="11">
        <f>'選手名簿（打ち込み）'!D26</f>
        <v>0</v>
      </c>
      <c r="G30" s="11">
        <f>'選手名簿（打ち込み）'!E26</f>
        <v>0</v>
      </c>
      <c r="H30" s="11">
        <f>'選手名簿（打ち込み）'!F26</f>
        <v>0</v>
      </c>
      <c r="I30" s="21">
        <f>'選手名簿（打ち込み）'!G26</f>
        <v>0</v>
      </c>
      <c r="J30" s="28"/>
      <c r="K30" s="35"/>
      <c r="M30" s="20">
        <f>'選手名簿（打ち込み）'!J26</f>
        <v>0</v>
      </c>
      <c r="N30" s="263">
        <f>'選手名簿（打ち込み）'!K26</f>
        <v>0</v>
      </c>
      <c r="O30" s="263"/>
      <c r="P30" s="11">
        <f>'選手名簿（打ち込み）'!L26</f>
        <v>0</v>
      </c>
      <c r="Q30" s="11">
        <f>'選手名簿（打ち込み）'!M26</f>
        <v>0</v>
      </c>
      <c r="R30" s="11">
        <f>'選手名簿（打ち込み）'!N26</f>
        <v>0</v>
      </c>
      <c r="S30" s="21">
        <f>'選手名簿（打ち込み）'!O26</f>
        <v>0</v>
      </c>
      <c r="T30" s="28"/>
      <c r="U30" s="1"/>
    </row>
    <row r="31" spans="1:21" ht="21.75" customHeight="1">
      <c r="A31" s="1"/>
      <c r="B31" s="18"/>
      <c r="C31" s="20">
        <f>'選手名簿（打ち込み）'!B27</f>
        <v>0</v>
      </c>
      <c r="D31" s="263" t="str">
        <f>'選手名簿（打ち込み）'!C27</f>
        <v>　</v>
      </c>
      <c r="E31" s="263"/>
      <c r="F31" s="11" t="str">
        <f>'選手名簿（打ち込み）'!D27</f>
        <v>　</v>
      </c>
      <c r="G31" s="11" t="str">
        <f>'選手名簿（打ち込み）'!E27</f>
        <v>　</v>
      </c>
      <c r="H31" s="11" t="str">
        <f>'選手名簿（打ち込み）'!F27</f>
        <v>　</v>
      </c>
      <c r="I31" s="21">
        <f>'選手名簿（打ち込み）'!G27</f>
        <v>0</v>
      </c>
      <c r="J31" s="28"/>
      <c r="K31" s="35"/>
      <c r="M31" s="20">
        <f>'選手名簿（打ち込み）'!J27</f>
        <v>0</v>
      </c>
      <c r="N31" s="263">
        <f>'選手名簿（打ち込み）'!K27</f>
        <v>0</v>
      </c>
      <c r="O31" s="263"/>
      <c r="P31" s="11">
        <f>'選手名簿（打ち込み）'!L27</f>
        <v>0</v>
      </c>
      <c r="Q31" s="11">
        <f>'選手名簿（打ち込み）'!M27</f>
        <v>0</v>
      </c>
      <c r="R31" s="11">
        <f>'選手名簿（打ち込み）'!N27</f>
        <v>0</v>
      </c>
      <c r="S31" s="21">
        <f>'選手名簿（打ち込み）'!O27</f>
        <v>0</v>
      </c>
      <c r="T31" s="28"/>
      <c r="U31" s="1"/>
    </row>
    <row r="32" spans="1:21" ht="21.75" customHeight="1" thickBot="1">
      <c r="A32" s="1"/>
      <c r="B32" s="18"/>
      <c r="C32" s="22">
        <f>'選手名簿（打ち込み）'!B28</f>
        <v>0</v>
      </c>
      <c r="D32" s="266" t="str">
        <f>'選手名簿（打ち込み）'!C28</f>
        <v>　</v>
      </c>
      <c r="E32" s="266"/>
      <c r="F32" s="16" t="str">
        <f>'選手名簿（打ち込み）'!D28</f>
        <v>　</v>
      </c>
      <c r="G32" s="16" t="str">
        <f>'選手名簿（打ち込み）'!E28</f>
        <v>　</v>
      </c>
      <c r="H32" s="16" t="str">
        <f>'選手名簿（打ち込み）'!F28</f>
        <v>　</v>
      </c>
      <c r="I32" s="17">
        <f>'選手名簿（打ち込み）'!G28</f>
        <v>0</v>
      </c>
      <c r="J32" s="28"/>
      <c r="K32" s="35"/>
      <c r="M32" s="22">
        <f>'選手名簿（打ち込み）'!J28</f>
        <v>0</v>
      </c>
      <c r="N32" s="266">
        <f>'選手名簿（打ち込み）'!K28</f>
        <v>0</v>
      </c>
      <c r="O32" s="266"/>
      <c r="P32" s="16">
        <f>'選手名簿（打ち込み）'!L28</f>
        <v>0</v>
      </c>
      <c r="Q32" s="16">
        <f>'選手名簿（打ち込み）'!M28</f>
        <v>0</v>
      </c>
      <c r="R32" s="16">
        <f>'選手名簿（打ち込み）'!N28</f>
        <v>0</v>
      </c>
      <c r="S32" s="17">
        <f>'選手名簿（打ち込み）'!O28</f>
        <v>0</v>
      </c>
      <c r="T32" s="28"/>
      <c r="U32" s="1"/>
    </row>
    <row r="33" spans="1:21" ht="15" customHeight="1">
      <c r="A33" s="1"/>
      <c r="B33" s="18"/>
      <c r="C33" s="18"/>
      <c r="D33" s="18"/>
      <c r="E33" s="18"/>
      <c r="F33" s="18"/>
      <c r="G33" s="18"/>
      <c r="H33" s="18"/>
      <c r="I33" s="18"/>
      <c r="J33" s="18"/>
      <c r="K33" s="1"/>
      <c r="U33" s="1"/>
    </row>
    <row r="34" spans="1:21" ht="22.5" customHeight="1">
      <c r="A34" s="1"/>
      <c r="B34" s="18"/>
      <c r="C34" s="249" t="s">
        <v>19</v>
      </c>
      <c r="D34" s="249"/>
      <c r="E34" s="249"/>
      <c r="F34" s="249"/>
      <c r="G34" s="249"/>
      <c r="H34" s="249"/>
      <c r="I34" s="249"/>
      <c r="J34" s="23"/>
      <c r="K34" s="37"/>
      <c r="M34" s="249" t="s">
        <v>19</v>
      </c>
      <c r="N34" s="249"/>
      <c r="O34" s="249"/>
      <c r="P34" s="249"/>
      <c r="Q34" s="249"/>
      <c r="R34" s="249"/>
      <c r="S34" s="249"/>
      <c r="T34" s="23"/>
      <c r="U34" s="1"/>
    </row>
    <row r="35" spans="1:21" ht="15" customHeight="1">
      <c r="A35" s="1"/>
      <c r="B35" s="18"/>
      <c r="C35" s="18"/>
      <c r="D35" s="18"/>
      <c r="E35" s="18"/>
      <c r="F35" s="18"/>
      <c r="G35" s="18"/>
      <c r="H35" s="18"/>
      <c r="I35" s="18"/>
      <c r="J35" s="18"/>
      <c r="K35" s="1"/>
      <c r="U35" s="1"/>
    </row>
    <row r="36" spans="1:21" ht="14.25">
      <c r="A36" s="1"/>
      <c r="B36" s="18"/>
      <c r="C36" s="250">
        <f>'選手名簿（打ち込み）'!$Q$23</f>
        <v>0</v>
      </c>
      <c r="D36" s="249"/>
      <c r="E36" s="251">
        <f>'選手名簿（打ち込み）'!$R$14</f>
        <v>0</v>
      </c>
      <c r="F36" s="251"/>
      <c r="G36" s="24" t="s">
        <v>20</v>
      </c>
      <c r="H36" s="251">
        <f>'選手名簿（打ち込み）'!$Q$17</f>
        <v>0</v>
      </c>
      <c r="I36" s="251"/>
      <c r="J36" s="30"/>
      <c r="K36" s="38"/>
      <c r="M36" s="250">
        <f>'選手名簿（打ち込み）'!$Q$23</f>
        <v>0</v>
      </c>
      <c r="N36" s="249"/>
      <c r="O36" s="251">
        <f>'選手名簿（打ち込み）'!$R$14</f>
        <v>0</v>
      </c>
      <c r="P36" s="251"/>
      <c r="Q36" s="24" t="s">
        <v>20</v>
      </c>
      <c r="R36" s="251">
        <f>'選手名簿（打ち込み）'!$Q$17</f>
        <v>0</v>
      </c>
      <c r="S36" s="251"/>
      <c r="T36" s="30"/>
      <c r="U36" s="1"/>
    </row>
    <row r="37" spans="1:21" ht="15" customHeight="1">
      <c r="A37" s="1"/>
      <c r="B37" s="18"/>
      <c r="C37" s="18"/>
      <c r="D37" s="18"/>
      <c r="E37" s="18"/>
      <c r="F37" s="18"/>
      <c r="G37" s="18"/>
      <c r="H37" s="18"/>
      <c r="I37" s="18"/>
      <c r="J37" s="18"/>
      <c r="K37" s="1"/>
      <c r="U37" s="1"/>
    </row>
    <row r="38" spans="1:21" ht="19.5" customHeight="1">
      <c r="A38" s="1"/>
      <c r="B38" s="18"/>
      <c r="C38" s="18" t="s">
        <v>21</v>
      </c>
      <c r="D38" s="18"/>
      <c r="E38" s="18"/>
      <c r="F38" s="18"/>
      <c r="G38" s="18"/>
      <c r="H38" s="18"/>
      <c r="I38" s="18"/>
      <c r="J38" s="18"/>
      <c r="K38" s="1"/>
      <c r="M38" s="18" t="s">
        <v>21</v>
      </c>
      <c r="U38" s="1"/>
    </row>
    <row r="39" spans="1:21" ht="19.5" customHeight="1">
      <c r="A39" s="1"/>
      <c r="B39" s="18"/>
      <c r="C39" s="18" t="s">
        <v>22</v>
      </c>
      <c r="D39" s="18"/>
      <c r="E39" s="18"/>
      <c r="F39" s="18"/>
      <c r="G39" s="18"/>
      <c r="H39" s="18"/>
      <c r="I39" s="18"/>
      <c r="J39" s="18"/>
      <c r="K39" s="1"/>
      <c r="M39" s="18" t="s">
        <v>22</v>
      </c>
      <c r="U39" s="1"/>
    </row>
    <row r="40" spans="1:21" ht="19.5" customHeight="1">
      <c r="A40" s="1"/>
      <c r="B40" s="18"/>
      <c r="C40" s="18" t="s">
        <v>107</v>
      </c>
      <c r="D40" s="18"/>
      <c r="E40" s="18"/>
      <c r="F40" s="18"/>
      <c r="G40" s="18"/>
      <c r="H40" s="18"/>
      <c r="I40" s="18"/>
      <c r="J40" s="18"/>
      <c r="K40" s="1"/>
      <c r="M40" s="18" t="s">
        <v>107</v>
      </c>
      <c r="U40" s="1"/>
    </row>
    <row r="41" spans="1:21" ht="19.5" customHeight="1">
      <c r="A41" s="1"/>
      <c r="B41" s="18"/>
      <c r="C41" s="18" t="s">
        <v>110</v>
      </c>
      <c r="D41" s="18"/>
      <c r="E41" s="18"/>
      <c r="F41" s="18"/>
      <c r="G41" s="18"/>
      <c r="H41" s="18"/>
      <c r="I41" s="18"/>
      <c r="J41" s="18"/>
      <c r="K41" s="1"/>
      <c r="M41" s="18" t="s">
        <v>110</v>
      </c>
      <c r="U41" s="1"/>
    </row>
    <row r="42" spans="1:21" ht="13.5">
      <c r="A42" s="1"/>
      <c r="B42" s="18"/>
      <c r="C42" s="18"/>
      <c r="D42" s="18"/>
      <c r="E42" s="18"/>
      <c r="F42" s="18"/>
      <c r="G42" s="18"/>
      <c r="H42" s="18"/>
      <c r="I42" s="18"/>
      <c r="J42" s="18"/>
      <c r="K42" s="1"/>
      <c r="U42" s="1"/>
    </row>
    <row r="43" spans="1:21" ht="13.5">
      <c r="A43" s="1"/>
      <c r="B43" s="18"/>
      <c r="C43" s="18"/>
      <c r="D43" s="18"/>
      <c r="E43" s="18"/>
      <c r="F43" s="18"/>
      <c r="G43" s="18"/>
      <c r="H43" s="18"/>
      <c r="I43" s="18"/>
      <c r="J43" s="18"/>
      <c r="K43" s="1"/>
      <c r="U43" s="1"/>
    </row>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sheetData>
  <sheetProtection sheet="1" objects="1" scenarios="1"/>
  <mergeCells count="88">
    <mergeCell ref="N29:O29"/>
    <mergeCell ref="N30:O30"/>
    <mergeCell ref="N31:O31"/>
    <mergeCell ref="N32:O32"/>
    <mergeCell ref="M34:S34"/>
    <mergeCell ref="M36:N36"/>
    <mergeCell ref="O36:P36"/>
    <mergeCell ref="R36:S36"/>
    <mergeCell ref="N26:O26"/>
    <mergeCell ref="N27:O27"/>
    <mergeCell ref="N28:O28"/>
    <mergeCell ref="M3:N3"/>
    <mergeCell ref="O3:S3"/>
    <mergeCell ref="N14:O14"/>
    <mergeCell ref="N15:O15"/>
    <mergeCell ref="Q9:S9"/>
    <mergeCell ref="M10:N10"/>
    <mergeCell ref="Q10:S10"/>
    <mergeCell ref="N22:O22"/>
    <mergeCell ref="N23:O23"/>
    <mergeCell ref="N25:O25"/>
    <mergeCell ref="N24:O24"/>
    <mergeCell ref="N17:O17"/>
    <mergeCell ref="N18:O18"/>
    <mergeCell ref="N19:O19"/>
    <mergeCell ref="N20:O20"/>
    <mergeCell ref="N21:O21"/>
    <mergeCell ref="N16:O16"/>
    <mergeCell ref="M9:N9"/>
    <mergeCell ref="O9:P9"/>
    <mergeCell ref="M7:N7"/>
    <mergeCell ref="O10:P10"/>
    <mergeCell ref="N12:O12"/>
    <mergeCell ref="N13:O13"/>
    <mergeCell ref="M4:S4"/>
    <mergeCell ref="M5:N5"/>
    <mergeCell ref="O5:Q5"/>
    <mergeCell ref="R5:S5"/>
    <mergeCell ref="O7:P7"/>
    <mergeCell ref="M8:N8"/>
    <mergeCell ref="O8:P8"/>
    <mergeCell ref="C36:D36"/>
    <mergeCell ref="E36:F36"/>
    <mergeCell ref="H36:I36"/>
    <mergeCell ref="M6:N6"/>
    <mergeCell ref="O6:P6"/>
    <mergeCell ref="Q6:S6"/>
    <mergeCell ref="D31:E31"/>
    <mergeCell ref="D25:E25"/>
    <mergeCell ref="D26:E26"/>
    <mergeCell ref="D27:E27"/>
    <mergeCell ref="D15:E15"/>
    <mergeCell ref="D16:E16"/>
    <mergeCell ref="D22:E22"/>
    <mergeCell ref="D23:E23"/>
    <mergeCell ref="D32:E32"/>
    <mergeCell ref="C34:I34"/>
    <mergeCell ref="D28:E28"/>
    <mergeCell ref="D29:E29"/>
    <mergeCell ref="D30:E30"/>
    <mergeCell ref="C7:D7"/>
    <mergeCell ref="E7:F7"/>
    <mergeCell ref="C8:D8"/>
    <mergeCell ref="D12:E12"/>
    <mergeCell ref="D24:E24"/>
    <mergeCell ref="D17:E17"/>
    <mergeCell ref="D18:E18"/>
    <mergeCell ref="D19:E19"/>
    <mergeCell ref="D20:E20"/>
    <mergeCell ref="D21:E21"/>
    <mergeCell ref="D13:E13"/>
    <mergeCell ref="D14:E14"/>
    <mergeCell ref="E8:F8"/>
    <mergeCell ref="G9:I9"/>
    <mergeCell ref="C10:D10"/>
    <mergeCell ref="E10:F10"/>
    <mergeCell ref="G10:I10"/>
    <mergeCell ref="C9:D9"/>
    <mergeCell ref="E9:F9"/>
    <mergeCell ref="C3:D3"/>
    <mergeCell ref="E3:I3"/>
    <mergeCell ref="C6:D6"/>
    <mergeCell ref="E6:F6"/>
    <mergeCell ref="G6:I6"/>
    <mergeCell ref="C5:D5"/>
    <mergeCell ref="E5:G5"/>
    <mergeCell ref="H5:I5"/>
    <mergeCell ref="C4:I4"/>
  </mergeCells>
  <printOptions horizontalCentered="1" verticalCentered="1"/>
  <pageMargins left="0" right="0" top="0" bottom="0" header="0" footer="0"/>
  <pageSetup horizontalDpi="300" verticalDpi="300" orientation="portrait" paperSize="9" scale="105" r:id="rId1"/>
</worksheet>
</file>

<file path=xl/worksheets/sheet8.xml><?xml version="1.0" encoding="utf-8"?>
<worksheet xmlns="http://schemas.openxmlformats.org/spreadsheetml/2006/main" xmlns:r="http://schemas.openxmlformats.org/officeDocument/2006/relationships">
  <dimension ref="A1:AA38"/>
  <sheetViews>
    <sheetView showZeros="0" zoomScale="50" zoomScaleNormal="50" zoomScalePageLayoutView="0" workbookViewId="0" topLeftCell="A1">
      <selection activeCell="A1" sqref="A1"/>
    </sheetView>
  </sheetViews>
  <sheetFormatPr defaultColWidth="0" defaultRowHeight="13.5" zeroHeight="1"/>
  <cols>
    <col min="1" max="1" width="3.75390625" style="57" customWidth="1"/>
    <col min="2" max="2" width="5.00390625" style="57" customWidth="1"/>
    <col min="3" max="3" width="5.875" style="57" customWidth="1"/>
    <col min="4" max="4" width="7.25390625" style="57" customWidth="1"/>
    <col min="5" max="6" width="15.75390625" style="57" customWidth="1"/>
    <col min="7" max="8" width="5.625" style="57" customWidth="1"/>
    <col min="9" max="9" width="7.125" style="57" customWidth="1"/>
    <col min="10" max="10" width="7.75390625" style="57" customWidth="1"/>
    <col min="11" max="11" width="4.00390625" style="57" customWidth="1"/>
    <col min="12" max="12" width="3.75390625" style="57" customWidth="1"/>
    <col min="13" max="13" width="5.00390625" style="57" customWidth="1"/>
    <col min="14" max="14" width="3.75390625" style="57" customWidth="1"/>
    <col min="15" max="15" width="5.00390625" style="57" customWidth="1"/>
    <col min="16" max="16" width="5.875" style="57" customWidth="1"/>
    <col min="17" max="17" width="7.25390625" style="57" customWidth="1"/>
    <col min="18" max="19" width="15.75390625" style="57" customWidth="1"/>
    <col min="20" max="21" width="5.625" style="57" customWidth="1"/>
    <col min="22" max="22" width="7.125" style="57" customWidth="1"/>
    <col min="23" max="23" width="7.75390625" style="57" customWidth="1"/>
    <col min="24" max="24" width="3.75390625" style="57" customWidth="1"/>
    <col min="25" max="25" width="4.00390625" style="57" customWidth="1"/>
    <col min="26" max="26" width="5.00390625" style="57" customWidth="1"/>
    <col min="27" max="27" width="9.00390625" style="57" customWidth="1"/>
    <col min="28" max="16384" width="0" style="57" hidden="1" customWidth="1"/>
  </cols>
  <sheetData>
    <row r="1" spans="1:27" ht="13.5">
      <c r="A1" s="77"/>
      <c r="B1" s="77"/>
      <c r="C1" s="77"/>
      <c r="D1" s="77"/>
      <c r="E1" s="77"/>
      <c r="F1" s="77"/>
      <c r="G1" s="77"/>
      <c r="H1" s="77"/>
      <c r="I1" s="77"/>
      <c r="J1" s="77"/>
      <c r="K1" s="77"/>
      <c r="L1" s="77"/>
      <c r="M1" s="77"/>
      <c r="N1" s="77"/>
      <c r="O1" s="77"/>
      <c r="P1" s="77"/>
      <c r="Q1" s="77"/>
      <c r="R1" s="77"/>
      <c r="S1" s="77"/>
      <c r="T1" s="77"/>
      <c r="U1" s="77"/>
      <c r="V1" s="77"/>
      <c r="W1" s="77"/>
      <c r="X1" s="77"/>
      <c r="Y1" s="77"/>
      <c r="Z1" s="77"/>
      <c r="AA1" s="77"/>
    </row>
    <row r="2" spans="1:27" ht="25.5" customHeight="1">
      <c r="A2" s="77"/>
      <c r="B2" s="76"/>
      <c r="C2" s="76"/>
      <c r="D2" s="76"/>
      <c r="E2" s="76"/>
      <c r="F2" s="76"/>
      <c r="G2" s="76"/>
      <c r="H2" s="76"/>
      <c r="I2" s="76"/>
      <c r="J2" s="76"/>
      <c r="K2" s="76"/>
      <c r="L2" s="76"/>
      <c r="M2" s="76"/>
      <c r="N2" s="77"/>
      <c r="O2" s="76"/>
      <c r="P2" s="76"/>
      <c r="Q2" s="76"/>
      <c r="R2" s="76"/>
      <c r="S2" s="76"/>
      <c r="T2" s="76"/>
      <c r="U2" s="76"/>
      <c r="V2" s="76"/>
      <c r="W2" s="76"/>
      <c r="X2" s="76"/>
      <c r="Y2" s="76"/>
      <c r="Z2" s="76"/>
      <c r="AA2" s="77"/>
    </row>
    <row r="3" spans="1:27" ht="22.5" customHeight="1" thickBot="1">
      <c r="A3" s="77"/>
      <c r="B3" s="76"/>
      <c r="C3" s="273" t="str">
        <f>"平成"&amp;'選手名簿（打ち込み）'!$R$5&amp;"年度沖縄県中学校ハンドボール競技大会参加申込書（"&amp;'選手名簿（打ち込み）'!$Q$8&amp;"地区）"</f>
        <v>平成年度沖縄県中学校ハンドボール競技大会参加申込書（地区）</v>
      </c>
      <c r="D3" s="273"/>
      <c r="E3" s="273"/>
      <c r="F3" s="273"/>
      <c r="G3" s="273"/>
      <c r="H3" s="273"/>
      <c r="I3" s="273"/>
      <c r="J3" s="273"/>
      <c r="K3" s="273"/>
      <c r="L3" s="273"/>
      <c r="M3" s="76"/>
      <c r="N3" s="77"/>
      <c r="O3" s="76"/>
      <c r="P3" s="273" t="str">
        <f>"平成"&amp;'選手名簿（打ち込み）'!$R$5&amp;"年度沖縄県中学校ハンドボール競技大会参加申込書（"&amp;'選手名簿（打ち込み）'!$Q$8&amp;"地区）"</f>
        <v>平成年度沖縄県中学校ハンドボール競技大会参加申込書（地区）</v>
      </c>
      <c r="Q3" s="273"/>
      <c r="R3" s="273"/>
      <c r="S3" s="273"/>
      <c r="T3" s="273"/>
      <c r="U3" s="273"/>
      <c r="V3" s="273"/>
      <c r="W3" s="273"/>
      <c r="X3" s="273"/>
      <c r="Y3" s="273"/>
      <c r="Z3" s="76"/>
      <c r="AA3" s="77"/>
    </row>
    <row r="4" spans="1:27" ht="22.5" customHeight="1">
      <c r="A4" s="77"/>
      <c r="B4" s="76"/>
      <c r="C4" s="274" t="s">
        <v>75</v>
      </c>
      <c r="D4" s="275"/>
      <c r="E4" s="285" t="str">
        <f>'選手名簿（打ち込み）'!$R$11&amp;"立"&amp;'選手名簿（打ち込み）'!$R$14&amp;"中学校（ 男子 ）"</f>
        <v>立中学校（ 男子 ）</v>
      </c>
      <c r="F4" s="286"/>
      <c r="G4" s="278" t="s">
        <v>71</v>
      </c>
      <c r="H4" s="275"/>
      <c r="I4" s="281" t="str">
        <f>'選手名簿（打ち込み）'!R27&amp;"位"</f>
        <v>位</v>
      </c>
      <c r="J4" s="282"/>
      <c r="K4" s="282"/>
      <c r="L4" s="283"/>
      <c r="M4" s="76"/>
      <c r="N4" s="77"/>
      <c r="O4" s="76"/>
      <c r="P4" s="274" t="s">
        <v>75</v>
      </c>
      <c r="Q4" s="275"/>
      <c r="R4" s="285" t="str">
        <f>'選手名簿（打ち込み）'!$R$11&amp;"立"&amp;'選手名簿（打ち込み）'!$R$14&amp;"中学校（ 女子 ）"</f>
        <v>立中学校（ 女子 ）</v>
      </c>
      <c r="S4" s="286"/>
      <c r="T4" s="278" t="s">
        <v>71</v>
      </c>
      <c r="U4" s="275"/>
      <c r="V4" s="281" t="str">
        <f>'選手名簿（打ち込み）'!R28&amp;"位"</f>
        <v>位</v>
      </c>
      <c r="W4" s="282"/>
      <c r="X4" s="282"/>
      <c r="Y4" s="283"/>
      <c r="Z4" s="76"/>
      <c r="AA4" s="77"/>
    </row>
    <row r="5" spans="1:27" ht="22.5" customHeight="1" thickBot="1">
      <c r="A5" s="77"/>
      <c r="B5" s="76"/>
      <c r="C5" s="276" t="s">
        <v>157</v>
      </c>
      <c r="D5" s="277"/>
      <c r="E5" s="269">
        <f>'選手名簿（打ち込み）'!C4</f>
        <v>0</v>
      </c>
      <c r="F5" s="270"/>
      <c r="G5" s="279" t="s">
        <v>72</v>
      </c>
      <c r="H5" s="280"/>
      <c r="I5" s="269">
        <f>'選手名簿（打ち込み）'!$Q$20</f>
        <v>0</v>
      </c>
      <c r="J5" s="284"/>
      <c r="K5" s="284"/>
      <c r="L5" s="270"/>
      <c r="M5" s="76"/>
      <c r="N5" s="77"/>
      <c r="O5" s="76"/>
      <c r="P5" s="276" t="s">
        <v>157</v>
      </c>
      <c r="Q5" s="277"/>
      <c r="R5" s="269">
        <f>'選手名簿（打ち込み）'!K4</f>
        <v>0</v>
      </c>
      <c r="S5" s="270"/>
      <c r="T5" s="279" t="s">
        <v>72</v>
      </c>
      <c r="U5" s="280"/>
      <c r="V5" s="269">
        <f>'選手名簿（打ち込み）'!$Q$20</f>
        <v>0</v>
      </c>
      <c r="W5" s="284"/>
      <c r="X5" s="284"/>
      <c r="Y5" s="270"/>
      <c r="Z5" s="76"/>
      <c r="AA5" s="77"/>
    </row>
    <row r="6" spans="1:27" ht="30.75" customHeight="1" thickBot="1">
      <c r="A6" s="77"/>
      <c r="B6" s="76"/>
      <c r="C6" s="291" t="s">
        <v>156</v>
      </c>
      <c r="D6" s="292"/>
      <c r="E6" s="310">
        <f>'選手名簿（打ち込み）'!C5</f>
        <v>0</v>
      </c>
      <c r="F6" s="311"/>
      <c r="G6" s="304" t="s">
        <v>57</v>
      </c>
      <c r="H6" s="305"/>
      <c r="I6" s="299">
        <f>'選手名簿（打ち込み）'!D31</f>
        <v>0</v>
      </c>
      <c r="J6" s="300"/>
      <c r="K6" s="300"/>
      <c r="L6" s="301"/>
      <c r="M6" s="76"/>
      <c r="N6" s="77"/>
      <c r="O6" s="76"/>
      <c r="P6" s="291" t="s">
        <v>156</v>
      </c>
      <c r="Q6" s="292"/>
      <c r="R6" s="310">
        <f>'選手名簿（打ち込み）'!K5</f>
        <v>0</v>
      </c>
      <c r="S6" s="311"/>
      <c r="T6" s="304" t="s">
        <v>57</v>
      </c>
      <c r="U6" s="305"/>
      <c r="V6" s="299">
        <f>'選手名簿（打ち込み）'!L31</f>
        <v>0</v>
      </c>
      <c r="W6" s="300"/>
      <c r="X6" s="300"/>
      <c r="Y6" s="301"/>
      <c r="Z6" s="76"/>
      <c r="AA6" s="77"/>
    </row>
    <row r="7" spans="1:27" ht="22.5" customHeight="1">
      <c r="A7" s="77"/>
      <c r="B7" s="76"/>
      <c r="C7" s="293" t="s">
        <v>155</v>
      </c>
      <c r="D7" s="294"/>
      <c r="E7" s="267">
        <f>'選手名簿（打ち込み）'!C6</f>
        <v>0</v>
      </c>
      <c r="F7" s="268"/>
      <c r="G7" s="314" t="s">
        <v>3</v>
      </c>
      <c r="H7" s="315"/>
      <c r="I7" s="59" t="s">
        <v>111</v>
      </c>
      <c r="J7" s="102">
        <f>'選手名簿（打ち込み）'!E4</f>
        <v>0</v>
      </c>
      <c r="K7" s="318">
        <f>'選手名簿（打ち込み）'!E5</f>
        <v>0</v>
      </c>
      <c r="L7" s="319"/>
      <c r="M7" s="76"/>
      <c r="N7" s="77"/>
      <c r="O7" s="76"/>
      <c r="P7" s="293" t="s">
        <v>155</v>
      </c>
      <c r="Q7" s="294"/>
      <c r="R7" s="267">
        <f>'選手名簿（打ち込み）'!K6</f>
        <v>0</v>
      </c>
      <c r="S7" s="268"/>
      <c r="T7" s="314" t="s">
        <v>3</v>
      </c>
      <c r="U7" s="315"/>
      <c r="V7" s="59" t="s">
        <v>111</v>
      </c>
      <c r="W7" s="102">
        <f>'選手名簿（打ち込み）'!M4</f>
        <v>0</v>
      </c>
      <c r="X7" s="318">
        <f>'選手名簿（打ち込み）'!M5</f>
        <v>0</v>
      </c>
      <c r="Y7" s="319"/>
      <c r="Z7" s="76"/>
      <c r="AA7" s="77"/>
    </row>
    <row r="8" spans="1:27" ht="22.5" customHeight="1" thickBot="1">
      <c r="A8" s="77"/>
      <c r="B8" s="76"/>
      <c r="C8" s="295" t="s">
        <v>156</v>
      </c>
      <c r="D8" s="280"/>
      <c r="E8" s="269">
        <f>'選手名簿（打ち込み）'!C7</f>
        <v>0</v>
      </c>
      <c r="F8" s="270"/>
      <c r="G8" s="316"/>
      <c r="H8" s="317"/>
      <c r="I8" s="60" t="s">
        <v>112</v>
      </c>
      <c r="J8" s="103">
        <f>'選手名簿（打ち込み）'!E6</f>
        <v>0</v>
      </c>
      <c r="K8" s="323">
        <f>'選手名簿（打ち込み）'!E7</f>
        <v>0</v>
      </c>
      <c r="L8" s="324"/>
      <c r="M8" s="76"/>
      <c r="N8" s="77"/>
      <c r="O8" s="76"/>
      <c r="P8" s="295" t="s">
        <v>156</v>
      </c>
      <c r="Q8" s="280"/>
      <c r="R8" s="269">
        <f>'選手名簿（打ち込み）'!K7</f>
        <v>0</v>
      </c>
      <c r="S8" s="270"/>
      <c r="T8" s="316"/>
      <c r="U8" s="317"/>
      <c r="V8" s="60" t="s">
        <v>112</v>
      </c>
      <c r="W8" s="103">
        <f>'選手名簿（打ち込み）'!M6</f>
        <v>0</v>
      </c>
      <c r="X8" s="323">
        <f>'選手名簿（打ち込み）'!M7</f>
        <v>0</v>
      </c>
      <c r="Y8" s="324"/>
      <c r="Z8" s="76"/>
      <c r="AA8" s="77"/>
    </row>
    <row r="9" spans="1:27" ht="5.25" customHeight="1" thickBot="1">
      <c r="A9" s="77"/>
      <c r="B9" s="76"/>
      <c r="C9" s="296"/>
      <c r="D9" s="297"/>
      <c r="E9" s="297"/>
      <c r="F9" s="297"/>
      <c r="G9" s="297"/>
      <c r="H9" s="297"/>
      <c r="I9" s="297"/>
      <c r="J9" s="297"/>
      <c r="K9" s="297"/>
      <c r="L9" s="298"/>
      <c r="M9" s="76"/>
      <c r="N9" s="77"/>
      <c r="O9" s="76"/>
      <c r="P9" s="296"/>
      <c r="Q9" s="297"/>
      <c r="R9" s="297"/>
      <c r="S9" s="297"/>
      <c r="T9" s="297"/>
      <c r="U9" s="297"/>
      <c r="V9" s="297"/>
      <c r="W9" s="297"/>
      <c r="X9" s="297"/>
      <c r="Y9" s="298"/>
      <c r="Z9" s="76"/>
      <c r="AA9" s="77"/>
    </row>
    <row r="10" spans="1:27" ht="22.5" customHeight="1" thickBot="1">
      <c r="A10" s="77"/>
      <c r="B10" s="76"/>
      <c r="C10" s="61" t="s">
        <v>58</v>
      </c>
      <c r="D10" s="62" t="s">
        <v>1</v>
      </c>
      <c r="E10" s="271" t="s">
        <v>59</v>
      </c>
      <c r="F10" s="320"/>
      <c r="G10" s="62" t="s">
        <v>5</v>
      </c>
      <c r="H10" s="313" t="s">
        <v>60</v>
      </c>
      <c r="I10" s="313"/>
      <c r="J10" s="62" t="s">
        <v>135</v>
      </c>
      <c r="K10" s="271" t="s">
        <v>18</v>
      </c>
      <c r="L10" s="272"/>
      <c r="M10" s="76"/>
      <c r="N10" s="77"/>
      <c r="O10" s="76"/>
      <c r="P10" s="61" t="s">
        <v>58</v>
      </c>
      <c r="Q10" s="62" t="s">
        <v>1</v>
      </c>
      <c r="R10" s="271" t="s">
        <v>59</v>
      </c>
      <c r="S10" s="320"/>
      <c r="T10" s="62" t="s">
        <v>5</v>
      </c>
      <c r="U10" s="313" t="s">
        <v>60</v>
      </c>
      <c r="V10" s="313"/>
      <c r="W10" s="62" t="s">
        <v>135</v>
      </c>
      <c r="X10" s="271" t="s">
        <v>18</v>
      </c>
      <c r="Y10" s="272"/>
      <c r="Z10" s="76"/>
      <c r="AA10" s="77"/>
    </row>
    <row r="11" spans="1:27" ht="22.5" customHeight="1">
      <c r="A11" s="77"/>
      <c r="B11" s="76"/>
      <c r="C11" s="63" t="s">
        <v>62</v>
      </c>
      <c r="D11" s="78">
        <f>IF('選手名簿（打ち込み）'!B9="","",'選手名簿（打ち込み）'!B9)</f>
      </c>
      <c r="E11" s="321">
        <f>'選手名簿（打ち込み）'!C9</f>
        <v>0</v>
      </c>
      <c r="F11" s="322"/>
      <c r="G11" s="78">
        <f>'選手名簿（打ち込み）'!D9</f>
        <v>0</v>
      </c>
      <c r="H11" s="303">
        <f>'選手名簿（打ち込み）'!E9</f>
        <v>0</v>
      </c>
      <c r="I11" s="303"/>
      <c r="J11" s="124">
        <f>'選手名簿（打ち込み）'!F9</f>
        <v>0</v>
      </c>
      <c r="K11" s="281">
        <f>'選手名簿（打ち込み）'!H9</f>
        <v>0</v>
      </c>
      <c r="L11" s="283">
        <f>'選手名簿（打ち込み）'!I9</f>
        <v>0</v>
      </c>
      <c r="M11" s="76"/>
      <c r="N11" s="77"/>
      <c r="O11" s="76"/>
      <c r="P11" s="63" t="s">
        <v>62</v>
      </c>
      <c r="Q11" s="78">
        <f>IF('選手名簿（打ち込み）'!J9="","",'選手名簿（打ち込み）'!J9)</f>
      </c>
      <c r="R11" s="281">
        <f>'選手名簿（打ち込み）'!K9</f>
        <v>0</v>
      </c>
      <c r="S11" s="330"/>
      <c r="T11" s="78">
        <f>'選手名簿（打ち込み）'!L9</f>
        <v>0</v>
      </c>
      <c r="U11" s="281">
        <f>'選手名簿（打ち込み）'!M9</f>
        <v>0</v>
      </c>
      <c r="V11" s="330"/>
      <c r="W11" s="124">
        <f>'選手名簿（打ち込み）'!N9</f>
        <v>0</v>
      </c>
      <c r="X11" s="281">
        <f>'選手名簿（打ち込み）'!P9</f>
        <v>0</v>
      </c>
      <c r="Y11" s="283">
        <f>'選手名簿（打ち込み）'!Q9</f>
        <v>0</v>
      </c>
      <c r="Z11" s="76"/>
      <c r="AA11" s="77"/>
    </row>
    <row r="12" spans="1:27" ht="22.5" customHeight="1">
      <c r="A12" s="77"/>
      <c r="B12" s="76"/>
      <c r="C12" s="64" t="s">
        <v>63</v>
      </c>
      <c r="D12" s="79">
        <f>IF('選手名簿（打ち込み）'!B10="","",'選手名簿（打ち込み）'!B10)</f>
      </c>
      <c r="E12" s="267">
        <f>'選手名簿（打ち込み）'!C10</f>
        <v>0</v>
      </c>
      <c r="F12" s="302"/>
      <c r="G12" s="79">
        <f>'選手名簿（打ち込み）'!D10</f>
        <v>0</v>
      </c>
      <c r="H12" s="287">
        <f>'選手名簿（打ち込み）'!E10</f>
        <v>0</v>
      </c>
      <c r="I12" s="287"/>
      <c r="J12" s="125">
        <f>'選手名簿（打ち込み）'!F10</f>
        <v>0</v>
      </c>
      <c r="K12" s="267">
        <f>'選手名簿（打ち込み）'!H10</f>
        <v>0</v>
      </c>
      <c r="L12" s="268">
        <f>'選手名簿（打ち込み）'!I10</f>
        <v>0</v>
      </c>
      <c r="M12" s="76"/>
      <c r="N12" s="77"/>
      <c r="O12" s="76"/>
      <c r="P12" s="64" t="s">
        <v>63</v>
      </c>
      <c r="Q12" s="79">
        <f>IF('選手名簿（打ち込み）'!J10="","",'選手名簿（打ち込み）'!J10)</f>
      </c>
      <c r="R12" s="267">
        <f>'選手名簿（打ち込み）'!K10</f>
        <v>0</v>
      </c>
      <c r="S12" s="302"/>
      <c r="T12" s="79">
        <f>'選手名簿（打ち込み）'!L10</f>
        <v>0</v>
      </c>
      <c r="U12" s="287">
        <f>'選手名簿（打ち込み）'!M10</f>
        <v>0</v>
      </c>
      <c r="V12" s="287"/>
      <c r="W12" s="125">
        <f>'選手名簿（打ち込み）'!N10</f>
        <v>0</v>
      </c>
      <c r="X12" s="267">
        <f>'選手名簿（打ち込み）'!P10</f>
        <v>0</v>
      </c>
      <c r="Y12" s="268" t="str">
        <f>'選手名簿（打ち込み）'!Q10</f>
        <v>市町村名</v>
      </c>
      <c r="Z12" s="76"/>
      <c r="AA12" s="77"/>
    </row>
    <row r="13" spans="1:27" ht="22.5" customHeight="1">
      <c r="A13" s="77"/>
      <c r="B13" s="76"/>
      <c r="C13" s="64" t="s">
        <v>64</v>
      </c>
      <c r="D13" s="79">
        <f>IF('選手名簿（打ち込み）'!B11="","",'選手名簿（打ち込み）'!B11)</f>
      </c>
      <c r="E13" s="267">
        <f>'選手名簿（打ち込み）'!C11</f>
        <v>0</v>
      </c>
      <c r="F13" s="302"/>
      <c r="G13" s="79">
        <f>'選手名簿（打ち込み）'!D11</f>
        <v>0</v>
      </c>
      <c r="H13" s="287">
        <f>'選手名簿（打ち込み）'!E11</f>
        <v>0</v>
      </c>
      <c r="I13" s="287"/>
      <c r="J13" s="125">
        <f>'選手名簿（打ち込み）'!F11</f>
        <v>0</v>
      </c>
      <c r="K13" s="267">
        <f>'選手名簿（打ち込み）'!H11</f>
        <v>0</v>
      </c>
      <c r="L13" s="268">
        <f>'選手名簿（打ち込み）'!I11</f>
        <v>0</v>
      </c>
      <c r="M13" s="76"/>
      <c r="N13" s="77"/>
      <c r="O13" s="76"/>
      <c r="P13" s="64" t="s">
        <v>64</v>
      </c>
      <c r="Q13" s="79">
        <f>IF('選手名簿（打ち込み）'!J11="","",'選手名簿（打ち込み）'!J11)</f>
      </c>
      <c r="R13" s="267">
        <f>'選手名簿（打ち込み）'!K11</f>
        <v>0</v>
      </c>
      <c r="S13" s="302"/>
      <c r="T13" s="79">
        <f>'選手名簿（打ち込み）'!L11</f>
        <v>0</v>
      </c>
      <c r="U13" s="287">
        <f>'選手名簿（打ち込み）'!M11</f>
        <v>0</v>
      </c>
      <c r="V13" s="287"/>
      <c r="W13" s="125">
        <f>'選手名簿（打ち込み）'!N11</f>
        <v>0</v>
      </c>
      <c r="X13" s="267">
        <f>'選手名簿（打ち込み）'!P11</f>
        <v>0</v>
      </c>
      <c r="Y13" s="268" t="str">
        <f>'選手名簿（打ち込み）'!Q11</f>
        <v>市町村まで</v>
      </c>
      <c r="Z13" s="76"/>
      <c r="AA13" s="77"/>
    </row>
    <row r="14" spans="1:27" ht="22.5" customHeight="1">
      <c r="A14" s="77"/>
      <c r="B14" s="76"/>
      <c r="C14" s="64" t="s">
        <v>65</v>
      </c>
      <c r="D14" s="79">
        <f>IF('選手名簿（打ち込み）'!B12="","",'選手名簿（打ち込み）'!B12)</f>
      </c>
      <c r="E14" s="267">
        <f>'選手名簿（打ち込み）'!C12</f>
        <v>0</v>
      </c>
      <c r="F14" s="302"/>
      <c r="G14" s="79">
        <f>'選手名簿（打ち込み）'!D12</f>
        <v>0</v>
      </c>
      <c r="H14" s="287">
        <f>'選手名簿（打ち込み）'!E12</f>
        <v>0</v>
      </c>
      <c r="I14" s="287"/>
      <c r="J14" s="125">
        <f>'選手名簿（打ち込み）'!F12</f>
        <v>0</v>
      </c>
      <c r="K14" s="267">
        <f>'選手名簿（打ち込み）'!H12</f>
        <v>0</v>
      </c>
      <c r="L14" s="268">
        <f>'選手名簿（打ち込み）'!I12</f>
        <v>0</v>
      </c>
      <c r="M14" s="76"/>
      <c r="N14" s="77"/>
      <c r="O14" s="76"/>
      <c r="P14" s="64" t="s">
        <v>65</v>
      </c>
      <c r="Q14" s="79">
        <f>IF('選手名簿（打ち込み）'!J12="","",'選手名簿（打ち込み）'!J12)</f>
      </c>
      <c r="R14" s="267">
        <f>'選手名簿（打ち込み）'!K12</f>
        <v>0</v>
      </c>
      <c r="S14" s="302"/>
      <c r="T14" s="79">
        <f>'選手名簿（打ち込み）'!L12</f>
        <v>0</v>
      </c>
      <c r="U14" s="287">
        <f>'選手名簿（打ち込み）'!M12</f>
        <v>0</v>
      </c>
      <c r="V14" s="287"/>
      <c r="W14" s="125">
        <f>'選手名簿（打ち込み）'!N12</f>
        <v>0</v>
      </c>
      <c r="X14" s="267">
        <f>'選手名簿（打ち込み）'!P12</f>
        <v>0</v>
      </c>
      <c r="Y14" s="268">
        <f>'選手名簿（打ち込み）'!Q12</f>
        <v>0</v>
      </c>
      <c r="Z14" s="76"/>
      <c r="AA14" s="77"/>
    </row>
    <row r="15" spans="1:27" ht="22.5" customHeight="1">
      <c r="A15" s="77"/>
      <c r="B15" s="76"/>
      <c r="C15" s="64" t="s">
        <v>66</v>
      </c>
      <c r="D15" s="79">
        <f>IF('選手名簿（打ち込み）'!B13="","",'選手名簿（打ち込み）'!B13)</f>
      </c>
      <c r="E15" s="267">
        <f>'選手名簿（打ち込み）'!C13</f>
        <v>0</v>
      </c>
      <c r="F15" s="302"/>
      <c r="G15" s="79">
        <f>'選手名簿（打ち込み）'!D13</f>
        <v>0</v>
      </c>
      <c r="H15" s="287">
        <f>'選手名簿（打ち込み）'!E13</f>
        <v>0</v>
      </c>
      <c r="I15" s="287"/>
      <c r="J15" s="125">
        <f>'選手名簿（打ち込み）'!F13</f>
        <v>0</v>
      </c>
      <c r="K15" s="267">
        <f>'選手名簿（打ち込み）'!H13</f>
        <v>0</v>
      </c>
      <c r="L15" s="268">
        <f>'選手名簿（打ち込み）'!I13</f>
        <v>0</v>
      </c>
      <c r="M15" s="76"/>
      <c r="N15" s="77"/>
      <c r="O15" s="76"/>
      <c r="P15" s="64" t="s">
        <v>66</v>
      </c>
      <c r="Q15" s="79">
        <f>IF('選手名簿（打ち込み）'!J13="","",'選手名簿（打ち込み）'!J13)</f>
      </c>
      <c r="R15" s="267">
        <f>'選手名簿（打ち込み）'!K13</f>
        <v>0</v>
      </c>
      <c r="S15" s="302"/>
      <c r="T15" s="79">
        <f>'選手名簿（打ち込み）'!L13</f>
        <v>0</v>
      </c>
      <c r="U15" s="287">
        <f>'選手名簿（打ち込み）'!M13</f>
        <v>0</v>
      </c>
      <c r="V15" s="287"/>
      <c r="W15" s="125">
        <f>'選手名簿（打ち込み）'!N13</f>
        <v>0</v>
      </c>
      <c r="X15" s="267">
        <f>'選手名簿（打ち込み）'!P13</f>
        <v>0</v>
      </c>
      <c r="Y15" s="268" t="str">
        <f>'選手名簿（打ち込み）'!Q13</f>
        <v>学校名</v>
      </c>
      <c r="Z15" s="76"/>
      <c r="AA15" s="77"/>
    </row>
    <row r="16" spans="1:27" ht="22.5" customHeight="1">
      <c r="A16" s="77"/>
      <c r="B16" s="76"/>
      <c r="C16" s="64" t="s">
        <v>67</v>
      </c>
      <c r="D16" s="79">
        <f>IF('選手名簿（打ち込み）'!B14="","",'選手名簿（打ち込み）'!B14)</f>
      </c>
      <c r="E16" s="267">
        <f>'選手名簿（打ち込み）'!C14</f>
        <v>0</v>
      </c>
      <c r="F16" s="302"/>
      <c r="G16" s="79">
        <f>'選手名簿（打ち込み）'!D14</f>
        <v>0</v>
      </c>
      <c r="H16" s="287">
        <f>'選手名簿（打ち込み）'!E14</f>
        <v>0</v>
      </c>
      <c r="I16" s="287"/>
      <c r="J16" s="125">
        <f>'選手名簿（打ち込み）'!F14</f>
        <v>0</v>
      </c>
      <c r="K16" s="267">
        <f>'選手名簿（打ち込み）'!H14</f>
        <v>0</v>
      </c>
      <c r="L16" s="268" t="str">
        <f>'選手名簿（打ち込み）'!I14</f>
        <v>１５名登録はここまで→</v>
      </c>
      <c r="M16" s="76"/>
      <c r="N16" s="77"/>
      <c r="O16" s="76"/>
      <c r="P16" s="64" t="s">
        <v>67</v>
      </c>
      <c r="Q16" s="79">
        <f>IF('選手名簿（打ち込み）'!J14="","",'選手名簿（打ち込み）'!J14)</f>
      </c>
      <c r="R16" s="267">
        <f>'選手名簿（打ち込み）'!K14</f>
        <v>0</v>
      </c>
      <c r="S16" s="302"/>
      <c r="T16" s="79">
        <f>'選手名簿（打ち込み）'!L14</f>
        <v>0</v>
      </c>
      <c r="U16" s="287">
        <f>'選手名簿（打ち込み）'!M14</f>
        <v>0</v>
      </c>
      <c r="V16" s="287"/>
      <c r="W16" s="125">
        <f>'選手名簿（打ち込み）'!N14</f>
        <v>0</v>
      </c>
      <c r="X16" s="267">
        <f>'選手名簿（打ち込み）'!P14</f>
        <v>0</v>
      </c>
      <c r="Y16" s="268" t="str">
        <f>'選手名簿（打ち込み）'!Q14</f>
        <v>校名だけ</v>
      </c>
      <c r="Z16" s="76"/>
      <c r="AA16" s="77"/>
    </row>
    <row r="17" spans="1:27" ht="22.5" customHeight="1">
      <c r="A17" s="77"/>
      <c r="B17" s="76"/>
      <c r="C17" s="64" t="s">
        <v>68</v>
      </c>
      <c r="D17" s="79">
        <f>IF('選手名簿（打ち込み）'!B15="","",'選手名簿（打ち込み）'!B15)</f>
      </c>
      <c r="E17" s="267">
        <f>'選手名簿（打ち込み）'!C15</f>
        <v>0</v>
      </c>
      <c r="F17" s="302"/>
      <c r="G17" s="79">
        <f>'選手名簿（打ち込み）'!D15</f>
        <v>0</v>
      </c>
      <c r="H17" s="287">
        <f>'選手名簿（打ち込み）'!E15</f>
        <v>0</v>
      </c>
      <c r="I17" s="287"/>
      <c r="J17" s="125">
        <f>'選手名簿（打ち込み）'!F15</f>
        <v>0</v>
      </c>
      <c r="K17" s="267">
        <f>'選手名簿（打ち込み）'!H15</f>
        <v>0</v>
      </c>
      <c r="L17" s="268">
        <f>'選手名簿（打ち込み）'!I15</f>
        <v>0</v>
      </c>
      <c r="M17" s="76"/>
      <c r="N17" s="77"/>
      <c r="O17" s="76"/>
      <c r="P17" s="64" t="s">
        <v>68</v>
      </c>
      <c r="Q17" s="79">
        <f>IF('選手名簿（打ち込み）'!J15="","",'選手名簿（打ち込み）'!J15)</f>
      </c>
      <c r="R17" s="267">
        <f>'選手名簿（打ち込み）'!K15</f>
        <v>0</v>
      </c>
      <c r="S17" s="302"/>
      <c r="T17" s="79">
        <f>'選手名簿（打ち込み）'!L15</f>
        <v>0</v>
      </c>
      <c r="U17" s="287">
        <f>'選手名簿（打ち込み）'!M15</f>
        <v>0</v>
      </c>
      <c r="V17" s="287"/>
      <c r="W17" s="125">
        <f>'選手名簿（打ち込み）'!N15</f>
        <v>0</v>
      </c>
      <c r="X17" s="267">
        <f>'選手名簿（打ち込み）'!P15</f>
        <v>0</v>
      </c>
      <c r="Y17" s="268">
        <f>'選手名簿（打ち込み）'!Q15</f>
        <v>0</v>
      </c>
      <c r="Z17" s="76"/>
      <c r="AA17" s="77"/>
    </row>
    <row r="18" spans="1:27" ht="22.5" customHeight="1">
      <c r="A18" s="77"/>
      <c r="B18" s="76"/>
      <c r="C18" s="64" t="s">
        <v>69</v>
      </c>
      <c r="D18" s="79">
        <f>IF('選手名簿（打ち込み）'!B16="","",'選手名簿（打ち込み）'!B16)</f>
      </c>
      <c r="E18" s="267">
        <f>'選手名簿（打ち込み）'!C16</f>
        <v>0</v>
      </c>
      <c r="F18" s="302"/>
      <c r="G18" s="79">
        <f>'選手名簿（打ち込み）'!D16</f>
        <v>0</v>
      </c>
      <c r="H18" s="287">
        <f>'選手名簿（打ち込み）'!E16</f>
        <v>0</v>
      </c>
      <c r="I18" s="287"/>
      <c r="J18" s="125">
        <f>'選手名簿（打ち込み）'!F16</f>
        <v>0</v>
      </c>
      <c r="K18" s="267">
        <f>'選手名簿（打ち込み）'!H16</f>
        <v>0</v>
      </c>
      <c r="L18" s="268">
        <f>'選手名簿（打ち込み）'!I16</f>
        <v>0</v>
      </c>
      <c r="M18" s="76"/>
      <c r="N18" s="77"/>
      <c r="O18" s="76"/>
      <c r="P18" s="64" t="s">
        <v>69</v>
      </c>
      <c r="Q18" s="79">
        <f>IF('選手名簿（打ち込み）'!J16="","",'選手名簿（打ち込み）'!J16)</f>
      </c>
      <c r="R18" s="267">
        <f>'選手名簿（打ち込み）'!K16</f>
        <v>0</v>
      </c>
      <c r="S18" s="302"/>
      <c r="T18" s="79">
        <f>'選手名簿（打ち込み）'!L16</f>
        <v>0</v>
      </c>
      <c r="U18" s="287">
        <f>'選手名簿（打ち込み）'!M16</f>
        <v>0</v>
      </c>
      <c r="V18" s="287"/>
      <c r="W18" s="125">
        <f>'選手名簿（打ち込み）'!N16</f>
        <v>0</v>
      </c>
      <c r="X18" s="267">
        <f>'選手名簿（打ち込み）'!P16</f>
        <v>0</v>
      </c>
      <c r="Y18" s="268" t="str">
        <f>'選手名簿（打ち込み）'!Q16</f>
        <v>学校長名</v>
      </c>
      <c r="Z18" s="76"/>
      <c r="AA18" s="77"/>
    </row>
    <row r="19" spans="1:27" ht="22.5" customHeight="1">
      <c r="A19" s="77"/>
      <c r="B19" s="76"/>
      <c r="C19" s="64" t="s">
        <v>70</v>
      </c>
      <c r="D19" s="79">
        <f>IF('選手名簿（打ち込み）'!B17="","",'選手名簿（打ち込み）'!B17)</f>
      </c>
      <c r="E19" s="267">
        <f>'選手名簿（打ち込み）'!C17</f>
        <v>0</v>
      </c>
      <c r="F19" s="302"/>
      <c r="G19" s="79">
        <f>'選手名簿（打ち込み）'!D17</f>
        <v>0</v>
      </c>
      <c r="H19" s="287">
        <f>'選手名簿（打ち込み）'!E17</f>
        <v>0</v>
      </c>
      <c r="I19" s="287"/>
      <c r="J19" s="125">
        <f>'選手名簿（打ち込み）'!F17</f>
        <v>0</v>
      </c>
      <c r="K19" s="267">
        <f>'選手名簿（打ち込み）'!H17</f>
        <v>0</v>
      </c>
      <c r="L19" s="268">
        <f>'選手名簿（打ち込み）'!I17</f>
        <v>0</v>
      </c>
      <c r="M19" s="76"/>
      <c r="N19" s="77"/>
      <c r="O19" s="76"/>
      <c r="P19" s="64" t="s">
        <v>70</v>
      </c>
      <c r="Q19" s="79">
        <f>IF('選手名簿（打ち込み）'!J17="","",'選手名簿（打ち込み）'!J17)</f>
      </c>
      <c r="R19" s="267">
        <f>'選手名簿（打ち込み）'!K17</f>
        <v>0</v>
      </c>
      <c r="S19" s="302"/>
      <c r="T19" s="79">
        <f>'選手名簿（打ち込み）'!L17</f>
        <v>0</v>
      </c>
      <c r="U19" s="287">
        <f>'選手名簿（打ち込み）'!M17</f>
        <v>0</v>
      </c>
      <c r="V19" s="287"/>
      <c r="W19" s="125">
        <f>'選手名簿（打ち込み）'!N17</f>
        <v>0</v>
      </c>
      <c r="X19" s="267">
        <f>'選手名簿（打ち込み）'!P17</f>
        <v>0</v>
      </c>
      <c r="Y19" s="268">
        <f>'選手名簿（打ち込み）'!Q17</f>
        <v>0</v>
      </c>
      <c r="Z19" s="76"/>
      <c r="AA19" s="77"/>
    </row>
    <row r="20" spans="1:27" ht="22.5" customHeight="1">
      <c r="A20" s="77"/>
      <c r="B20" s="76"/>
      <c r="C20" s="65">
        <v>10</v>
      </c>
      <c r="D20" s="79">
        <f>IF('選手名簿（打ち込み）'!B18="","",'選手名簿（打ち込み）'!B18)</f>
      </c>
      <c r="E20" s="267">
        <f>'選手名簿（打ち込み）'!C18</f>
        <v>0</v>
      </c>
      <c r="F20" s="302"/>
      <c r="G20" s="79">
        <f>'選手名簿（打ち込み）'!D18</f>
        <v>0</v>
      </c>
      <c r="H20" s="287">
        <f>'選手名簿（打ち込み）'!E18</f>
        <v>0</v>
      </c>
      <c r="I20" s="287"/>
      <c r="J20" s="125">
        <f>'選手名簿（打ち込み）'!F18</f>
        <v>0</v>
      </c>
      <c r="K20" s="267">
        <f>'選手名簿（打ち込み）'!H18</f>
        <v>0</v>
      </c>
      <c r="L20" s="268">
        <f>'選手名簿（打ち込み）'!I18</f>
        <v>0</v>
      </c>
      <c r="M20" s="76"/>
      <c r="N20" s="77"/>
      <c r="O20" s="76"/>
      <c r="P20" s="65">
        <v>10</v>
      </c>
      <c r="Q20" s="79">
        <f>IF('選手名簿（打ち込み）'!J18="","",'選手名簿（打ち込み）'!J18)</f>
      </c>
      <c r="R20" s="267">
        <f>'選手名簿（打ち込み）'!K18</f>
        <v>0</v>
      </c>
      <c r="S20" s="302"/>
      <c r="T20" s="79">
        <f>'選手名簿（打ち込み）'!L18</f>
        <v>0</v>
      </c>
      <c r="U20" s="287">
        <f>'選手名簿（打ち込み）'!M18</f>
        <v>0</v>
      </c>
      <c r="V20" s="287"/>
      <c r="W20" s="125">
        <f>'選手名簿（打ち込み）'!N18</f>
        <v>0</v>
      </c>
      <c r="X20" s="267">
        <f>'選手名簿（打ち込み）'!P18</f>
        <v>0</v>
      </c>
      <c r="Y20" s="268">
        <f>'選手名簿（打ち込み）'!Q18</f>
        <v>0</v>
      </c>
      <c r="Z20" s="76"/>
      <c r="AA20" s="77"/>
    </row>
    <row r="21" spans="1:27" ht="22.5" customHeight="1">
      <c r="A21" s="77"/>
      <c r="B21" s="76"/>
      <c r="C21" s="65">
        <v>11</v>
      </c>
      <c r="D21" s="79">
        <f>IF('選手名簿（打ち込み）'!B19="","",'選手名簿（打ち込み）'!B19)</f>
      </c>
      <c r="E21" s="267">
        <f>'選手名簿（打ち込み）'!C19</f>
        <v>0</v>
      </c>
      <c r="F21" s="302"/>
      <c r="G21" s="79">
        <f>'選手名簿（打ち込み）'!D19</f>
        <v>0</v>
      </c>
      <c r="H21" s="287">
        <f>'選手名簿（打ち込み）'!E19</f>
        <v>0</v>
      </c>
      <c r="I21" s="287"/>
      <c r="J21" s="125">
        <f>'選手名簿（打ち込み）'!F19</f>
        <v>0</v>
      </c>
      <c r="K21" s="267">
        <f>'選手名簿（打ち込み）'!H19</f>
        <v>0</v>
      </c>
      <c r="L21" s="268">
        <f>'選手名簿（打ち込み）'!I19</f>
        <v>0</v>
      </c>
      <c r="M21" s="76"/>
      <c r="N21" s="77"/>
      <c r="O21" s="76"/>
      <c r="P21" s="65">
        <v>11</v>
      </c>
      <c r="Q21" s="79">
        <f>IF('選手名簿（打ち込み）'!J19="","",'選手名簿（打ち込み）'!J19)</f>
      </c>
      <c r="R21" s="267">
        <f>'選手名簿（打ち込み）'!K19</f>
        <v>0</v>
      </c>
      <c r="S21" s="302"/>
      <c r="T21" s="79">
        <f>'選手名簿（打ち込み）'!L19</f>
        <v>0</v>
      </c>
      <c r="U21" s="287">
        <f>'選手名簿（打ち込み）'!M19</f>
        <v>0</v>
      </c>
      <c r="V21" s="287"/>
      <c r="W21" s="125">
        <f>'選手名簿（打ち込み）'!N19</f>
        <v>0</v>
      </c>
      <c r="X21" s="267">
        <f>'選手名簿（打ち込み）'!P19</f>
        <v>0</v>
      </c>
      <c r="Y21" s="268" t="str">
        <f>'選手名簿（打ち込み）'!Q19</f>
        <v>学校電話番号</v>
      </c>
      <c r="Z21" s="76"/>
      <c r="AA21" s="77"/>
    </row>
    <row r="22" spans="1:27" ht="22.5" customHeight="1">
      <c r="A22" s="77"/>
      <c r="B22" s="76"/>
      <c r="C22" s="65">
        <v>12</v>
      </c>
      <c r="D22" s="79">
        <f>IF('選手名簿（打ち込み）'!B20="","",'選手名簿（打ち込み）'!B20)</f>
      </c>
      <c r="E22" s="267">
        <f>'選手名簿（打ち込み）'!C20</f>
        <v>0</v>
      </c>
      <c r="F22" s="302"/>
      <c r="G22" s="79">
        <f>'選手名簿（打ち込み）'!D20</f>
        <v>0</v>
      </c>
      <c r="H22" s="287">
        <f>'選手名簿（打ち込み）'!E20</f>
        <v>0</v>
      </c>
      <c r="I22" s="287"/>
      <c r="J22" s="125">
        <f>'選手名簿（打ち込み）'!F20</f>
        <v>0</v>
      </c>
      <c r="K22" s="267">
        <f>'選手名簿（打ち込み）'!H20</f>
        <v>0</v>
      </c>
      <c r="L22" s="268">
        <f>'選手名簿（打ち込み）'!I20</f>
        <v>0</v>
      </c>
      <c r="M22" s="76"/>
      <c r="N22" s="77"/>
      <c r="O22" s="76"/>
      <c r="P22" s="65">
        <v>12</v>
      </c>
      <c r="Q22" s="79">
        <f>IF('選手名簿（打ち込み）'!J20="","",'選手名簿（打ち込み）'!J20)</f>
      </c>
      <c r="R22" s="267">
        <f>'選手名簿（打ち込み）'!K20</f>
        <v>0</v>
      </c>
      <c r="S22" s="302"/>
      <c r="T22" s="79">
        <f>'選手名簿（打ち込み）'!L20</f>
        <v>0</v>
      </c>
      <c r="U22" s="287">
        <f>'選手名簿（打ち込み）'!M20</f>
        <v>0</v>
      </c>
      <c r="V22" s="287"/>
      <c r="W22" s="125">
        <f>'選手名簿（打ち込み）'!N20</f>
        <v>0</v>
      </c>
      <c r="X22" s="267">
        <f>'選手名簿（打ち込み）'!P20</f>
        <v>0</v>
      </c>
      <c r="Y22" s="268">
        <f>'選手名簿（打ち込み）'!Q20</f>
        <v>0</v>
      </c>
      <c r="Z22" s="76"/>
      <c r="AA22" s="77"/>
    </row>
    <row r="23" spans="1:27" ht="22.5" customHeight="1">
      <c r="A23" s="77"/>
      <c r="B23" s="76"/>
      <c r="C23" s="65">
        <v>13</v>
      </c>
      <c r="D23" s="79">
        <f>IF('選手名簿（打ち込み）'!B21="","",'選手名簿（打ち込み）'!B21)</f>
      </c>
      <c r="E23" s="267">
        <f>'選手名簿（打ち込み）'!C21</f>
        <v>0</v>
      </c>
      <c r="F23" s="302"/>
      <c r="G23" s="79">
        <f>'選手名簿（打ち込み）'!D21</f>
        <v>0</v>
      </c>
      <c r="H23" s="287">
        <f>'選手名簿（打ち込み）'!E21</f>
        <v>0</v>
      </c>
      <c r="I23" s="287"/>
      <c r="J23" s="125">
        <f>'選手名簿（打ち込み）'!F21</f>
        <v>0</v>
      </c>
      <c r="K23" s="267">
        <f>'選手名簿（打ち込み）'!H21</f>
        <v>0</v>
      </c>
      <c r="L23" s="268">
        <f>'選手名簿（打ち込み）'!I21</f>
        <v>0</v>
      </c>
      <c r="M23" s="76"/>
      <c r="N23" s="77"/>
      <c r="O23" s="76"/>
      <c r="P23" s="65">
        <v>13</v>
      </c>
      <c r="Q23" s="79">
        <f>IF('選手名簿（打ち込み）'!J21="","",'選手名簿（打ち込み）'!J21)</f>
      </c>
      <c r="R23" s="267">
        <f>'選手名簿（打ち込み）'!K21</f>
        <v>0</v>
      </c>
      <c r="S23" s="302"/>
      <c r="T23" s="79">
        <f>'選手名簿（打ち込み）'!L21</f>
        <v>0</v>
      </c>
      <c r="U23" s="287">
        <f>'選手名簿（打ち込み）'!M21</f>
        <v>0</v>
      </c>
      <c r="V23" s="287"/>
      <c r="W23" s="125">
        <f>'選手名簿（打ち込み）'!N21</f>
        <v>0</v>
      </c>
      <c r="X23" s="267">
        <f>'選手名簿（打ち込み）'!P21</f>
        <v>0</v>
      </c>
      <c r="Y23" s="268">
        <f>'選手名簿（打ち込み）'!Q21</f>
        <v>0</v>
      </c>
      <c r="Z23" s="76"/>
      <c r="AA23" s="77"/>
    </row>
    <row r="24" spans="1:27" ht="22.5" customHeight="1">
      <c r="A24" s="77"/>
      <c r="B24" s="76"/>
      <c r="C24" s="65">
        <v>14</v>
      </c>
      <c r="D24" s="79">
        <f>IF('選手名簿（打ち込み）'!B22="","",'選手名簿（打ち込み）'!B22)</f>
      </c>
      <c r="E24" s="267">
        <f>'選手名簿（打ち込み）'!C22</f>
        <v>0</v>
      </c>
      <c r="F24" s="302"/>
      <c r="G24" s="79">
        <f>'選手名簿（打ち込み）'!D22</f>
        <v>0</v>
      </c>
      <c r="H24" s="287">
        <f>'選手名簿（打ち込み）'!E22</f>
        <v>0</v>
      </c>
      <c r="I24" s="287"/>
      <c r="J24" s="125">
        <f>'選手名簿（打ち込み）'!F22</f>
        <v>0</v>
      </c>
      <c r="K24" s="267">
        <f>'選手名簿（打ち込み）'!H22</f>
        <v>0</v>
      </c>
      <c r="L24" s="268">
        <f>'選手名簿（打ち込み）'!I22</f>
        <v>0</v>
      </c>
      <c r="M24" s="76"/>
      <c r="N24" s="77"/>
      <c r="O24" s="76"/>
      <c r="P24" s="65">
        <v>14</v>
      </c>
      <c r="Q24" s="79">
        <f>IF('選手名簿（打ち込み）'!J22="","",'選手名簿（打ち込み）'!J22)</f>
      </c>
      <c r="R24" s="267">
        <f>'選手名簿（打ち込み）'!K22</f>
        <v>0</v>
      </c>
      <c r="S24" s="302"/>
      <c r="T24" s="79">
        <f>'選手名簿（打ち込み）'!L22</f>
        <v>0</v>
      </c>
      <c r="U24" s="287">
        <f>'選手名簿（打ち込み）'!M22</f>
        <v>0</v>
      </c>
      <c r="V24" s="287"/>
      <c r="W24" s="125">
        <f>'選手名簿（打ち込み）'!N22</f>
        <v>0</v>
      </c>
      <c r="X24" s="267">
        <f>'選手名簿（打ち込み）'!P22</f>
        <v>0</v>
      </c>
      <c r="Y24" s="268" t="str">
        <f>'選手名簿（打ち込み）'!Q22</f>
        <v>申し込み月日</v>
      </c>
      <c r="Z24" s="76"/>
      <c r="AA24" s="77"/>
    </row>
    <row r="25" spans="1:27" ht="22.5" customHeight="1" thickBot="1">
      <c r="A25" s="77"/>
      <c r="B25" s="76"/>
      <c r="C25" s="66">
        <v>15</v>
      </c>
      <c r="D25" s="80">
        <f>IF('選手名簿（打ち込み）'!B23="","",'選手名簿（打ち込み）'!B23)</f>
      </c>
      <c r="E25" s="269">
        <f>'選手名簿（打ち込み）'!C23</f>
        <v>0</v>
      </c>
      <c r="F25" s="306"/>
      <c r="G25" s="80">
        <f>'選手名簿（打ち込み）'!D23</f>
        <v>0</v>
      </c>
      <c r="H25" s="312">
        <f>'選手名簿（打ち込み）'!E23</f>
        <v>0</v>
      </c>
      <c r="I25" s="312"/>
      <c r="J25" s="126">
        <f>'選手名簿（打ち込み）'!F23</f>
        <v>0</v>
      </c>
      <c r="K25" s="269">
        <f>'選手名簿（打ち込み）'!H23</f>
        <v>0</v>
      </c>
      <c r="L25" s="270">
        <f>'選手名簿（打ち込み）'!I23</f>
        <v>0</v>
      </c>
      <c r="M25" s="76"/>
      <c r="N25" s="77"/>
      <c r="O25" s="76"/>
      <c r="P25" s="66">
        <v>15</v>
      </c>
      <c r="Q25" s="80">
        <f>IF('選手名簿（打ち込み）'!J23="","",'選手名簿（打ち込み）'!J23)</f>
      </c>
      <c r="R25" s="269">
        <f>'選手名簿（打ち込み）'!K23</f>
        <v>0</v>
      </c>
      <c r="S25" s="306"/>
      <c r="T25" s="80">
        <f>'選手名簿（打ち込み）'!L23</f>
        <v>0</v>
      </c>
      <c r="U25" s="312">
        <f>'選手名簿（打ち込み）'!M23</f>
        <v>0</v>
      </c>
      <c r="V25" s="312"/>
      <c r="W25" s="126">
        <f>'選手名簿（打ち込み）'!N23</f>
        <v>0</v>
      </c>
      <c r="X25" s="269">
        <f>'選手名簿（打ち込み）'!P23</f>
        <v>0</v>
      </c>
      <c r="Y25" s="270">
        <f>'選手名簿（打ち込み）'!Q23</f>
        <v>0</v>
      </c>
      <c r="Z25" s="76"/>
      <c r="AA25" s="77"/>
    </row>
    <row r="26" spans="1:27" ht="17.25" customHeight="1">
      <c r="A26" s="77"/>
      <c r="B26" s="76"/>
      <c r="C26" s="307" t="s">
        <v>77</v>
      </c>
      <c r="D26" s="308"/>
      <c r="E26" s="308"/>
      <c r="F26" s="308"/>
      <c r="G26" s="308"/>
      <c r="H26" s="308"/>
      <c r="I26" s="308"/>
      <c r="J26" s="308"/>
      <c r="K26" s="308"/>
      <c r="L26" s="309"/>
      <c r="M26" s="76"/>
      <c r="N26" s="77"/>
      <c r="O26" s="76"/>
      <c r="P26" s="307" t="s">
        <v>77</v>
      </c>
      <c r="Q26" s="308"/>
      <c r="R26" s="308"/>
      <c r="S26" s="308"/>
      <c r="T26" s="308"/>
      <c r="U26" s="308"/>
      <c r="V26" s="308"/>
      <c r="W26" s="308"/>
      <c r="X26" s="308"/>
      <c r="Y26" s="309"/>
      <c r="Z26" s="76"/>
      <c r="AA26" s="77"/>
    </row>
    <row r="27" spans="1:27" ht="15.75" customHeight="1">
      <c r="A27" s="77"/>
      <c r="B27" s="76"/>
      <c r="C27" s="288" t="s">
        <v>79</v>
      </c>
      <c r="D27" s="289"/>
      <c r="E27" s="289"/>
      <c r="F27" s="289"/>
      <c r="G27" s="289"/>
      <c r="H27" s="289"/>
      <c r="I27" s="289"/>
      <c r="J27" s="289"/>
      <c r="K27" s="289"/>
      <c r="L27" s="290"/>
      <c r="M27" s="76"/>
      <c r="N27" s="77"/>
      <c r="O27" s="76"/>
      <c r="P27" s="288" t="s">
        <v>79</v>
      </c>
      <c r="Q27" s="289"/>
      <c r="R27" s="289"/>
      <c r="S27" s="289"/>
      <c r="T27" s="289"/>
      <c r="U27" s="289"/>
      <c r="V27" s="289"/>
      <c r="W27" s="289"/>
      <c r="X27" s="289"/>
      <c r="Y27" s="290"/>
      <c r="Z27" s="76"/>
      <c r="AA27" s="77"/>
    </row>
    <row r="28" spans="1:27" ht="15.75" customHeight="1">
      <c r="A28" s="77"/>
      <c r="B28" s="76"/>
      <c r="C28" s="288" t="s">
        <v>109</v>
      </c>
      <c r="D28" s="289"/>
      <c r="E28" s="289"/>
      <c r="F28" s="289"/>
      <c r="G28" s="289"/>
      <c r="H28" s="289"/>
      <c r="I28" s="289"/>
      <c r="J28" s="289"/>
      <c r="K28" s="289"/>
      <c r="L28" s="290"/>
      <c r="M28" s="76"/>
      <c r="N28" s="77"/>
      <c r="O28" s="76"/>
      <c r="P28" s="288" t="s">
        <v>109</v>
      </c>
      <c r="Q28" s="289"/>
      <c r="R28" s="289"/>
      <c r="S28" s="289"/>
      <c r="T28" s="289"/>
      <c r="U28" s="289"/>
      <c r="V28" s="289"/>
      <c r="W28" s="289"/>
      <c r="X28" s="289"/>
      <c r="Y28" s="290"/>
      <c r="Z28" s="76"/>
      <c r="AA28" s="77"/>
    </row>
    <row r="29" spans="1:27" ht="15.75" customHeight="1">
      <c r="A29" s="77"/>
      <c r="B29" s="76"/>
      <c r="C29" s="288" t="s">
        <v>78</v>
      </c>
      <c r="D29" s="289"/>
      <c r="E29" s="289"/>
      <c r="F29" s="289"/>
      <c r="G29" s="289"/>
      <c r="H29" s="289"/>
      <c r="I29" s="289"/>
      <c r="J29" s="289"/>
      <c r="K29" s="289"/>
      <c r="L29" s="290"/>
      <c r="M29" s="76"/>
      <c r="N29" s="77"/>
      <c r="O29" s="76"/>
      <c r="P29" s="288" t="s">
        <v>78</v>
      </c>
      <c r="Q29" s="289"/>
      <c r="R29" s="289"/>
      <c r="S29" s="289"/>
      <c r="T29" s="289"/>
      <c r="U29" s="289"/>
      <c r="V29" s="289"/>
      <c r="W29" s="289"/>
      <c r="X29" s="289"/>
      <c r="Y29" s="290"/>
      <c r="Z29" s="76"/>
      <c r="AA29" s="77"/>
    </row>
    <row r="30" spans="1:27" ht="22.5" customHeight="1">
      <c r="A30" s="77"/>
      <c r="B30" s="76"/>
      <c r="C30" s="288" t="s">
        <v>106</v>
      </c>
      <c r="D30" s="289"/>
      <c r="E30" s="289"/>
      <c r="F30" s="289"/>
      <c r="G30" s="67"/>
      <c r="H30" s="67"/>
      <c r="I30" s="67"/>
      <c r="J30" s="67"/>
      <c r="K30" s="67"/>
      <c r="L30" s="68"/>
      <c r="M30" s="76"/>
      <c r="N30" s="77"/>
      <c r="O30" s="76"/>
      <c r="P30" s="288" t="s">
        <v>80</v>
      </c>
      <c r="Q30" s="289"/>
      <c r="R30" s="289"/>
      <c r="S30" s="289"/>
      <c r="T30" s="67"/>
      <c r="U30" s="67"/>
      <c r="V30" s="67"/>
      <c r="W30" s="67"/>
      <c r="X30" s="67"/>
      <c r="Y30" s="68"/>
      <c r="Z30" s="76"/>
      <c r="AA30" s="77"/>
    </row>
    <row r="31" spans="1:27" ht="22.5" customHeight="1">
      <c r="A31" s="77"/>
      <c r="B31" s="76"/>
      <c r="C31" s="69"/>
      <c r="D31" s="328">
        <f>'選手名簿（打ち込み）'!$Q$23</f>
        <v>0</v>
      </c>
      <c r="E31" s="328"/>
      <c r="F31" s="70"/>
      <c r="G31" s="67"/>
      <c r="H31" s="67"/>
      <c r="I31" s="67"/>
      <c r="J31" s="67"/>
      <c r="K31" s="67"/>
      <c r="L31" s="68"/>
      <c r="M31" s="76"/>
      <c r="N31" s="77"/>
      <c r="O31" s="76"/>
      <c r="P31" s="69"/>
      <c r="Q31" s="328">
        <f>'選手名簿（打ち込み）'!$Q$23</f>
        <v>0</v>
      </c>
      <c r="R31" s="328"/>
      <c r="S31" s="70"/>
      <c r="T31" s="67"/>
      <c r="U31" s="67"/>
      <c r="V31" s="67"/>
      <c r="W31" s="67"/>
      <c r="X31" s="67"/>
      <c r="Y31" s="68"/>
      <c r="Z31" s="76"/>
      <c r="AA31" s="77"/>
    </row>
    <row r="32" spans="1:27" ht="22.5" customHeight="1">
      <c r="A32" s="77"/>
      <c r="B32" s="76"/>
      <c r="C32" s="69"/>
      <c r="D32" s="67"/>
      <c r="E32" s="326" t="str">
        <f>"　　　　　　"&amp;'選手名簿（打ち込み）'!$R$11&amp;"立"&amp;'選手名簿（打ち込み）'!$R$14&amp;"　　　　　中学校長  "</f>
        <v>　　　　　　立　　　　　中学校長  </v>
      </c>
      <c r="F32" s="326"/>
      <c r="G32" s="327">
        <f>'選手名簿（打ち込み）'!$Q$17</f>
        <v>0</v>
      </c>
      <c r="H32" s="327"/>
      <c r="I32" s="327"/>
      <c r="J32" s="327"/>
      <c r="K32" s="71" t="s">
        <v>61</v>
      </c>
      <c r="L32" s="68"/>
      <c r="M32" s="76"/>
      <c r="N32" s="77"/>
      <c r="O32" s="76"/>
      <c r="P32" s="69"/>
      <c r="Q32" s="67"/>
      <c r="R32" s="326" t="str">
        <f>"　　　　　　"&amp;'選手名簿（打ち込み）'!$R$11&amp;"立"&amp;'選手名簿（打ち込み）'!$R$14&amp;"　　　　　中学校長  "</f>
        <v>　　　　　　立　　　　　中学校長  </v>
      </c>
      <c r="S32" s="326"/>
      <c r="T32" s="327">
        <f>'選手名簿（打ち込み）'!$Q$17</f>
        <v>0</v>
      </c>
      <c r="U32" s="327"/>
      <c r="V32" s="327"/>
      <c r="W32" s="327"/>
      <c r="X32" s="71" t="s">
        <v>61</v>
      </c>
      <c r="Y32" s="68"/>
      <c r="Z32" s="76"/>
      <c r="AA32" s="77"/>
    </row>
    <row r="33" spans="1:27" ht="22.5" customHeight="1">
      <c r="A33" s="77"/>
      <c r="B33" s="76"/>
      <c r="C33" s="288" t="s">
        <v>81</v>
      </c>
      <c r="D33" s="289"/>
      <c r="E33" s="289"/>
      <c r="F33" s="289"/>
      <c r="G33" s="289"/>
      <c r="H33" s="67"/>
      <c r="I33" s="67"/>
      <c r="J33" s="67"/>
      <c r="K33" s="67"/>
      <c r="L33" s="68"/>
      <c r="M33" s="76"/>
      <c r="N33" s="77"/>
      <c r="O33" s="76"/>
      <c r="P33" s="288" t="s">
        <v>81</v>
      </c>
      <c r="Q33" s="289"/>
      <c r="R33" s="289"/>
      <c r="S33" s="289"/>
      <c r="T33" s="289"/>
      <c r="U33" s="67"/>
      <c r="V33" s="67"/>
      <c r="W33" s="67"/>
      <c r="X33" s="67"/>
      <c r="Y33" s="68"/>
      <c r="Z33" s="76"/>
      <c r="AA33" s="77"/>
    </row>
    <row r="34" spans="1:27" ht="22.5" customHeight="1">
      <c r="A34" s="77"/>
      <c r="B34" s="76"/>
      <c r="C34" s="69"/>
      <c r="D34" s="329" t="s">
        <v>76</v>
      </c>
      <c r="E34" s="329"/>
      <c r="F34" s="72"/>
      <c r="G34" s="67"/>
      <c r="H34" s="67"/>
      <c r="I34" s="67"/>
      <c r="J34" s="67"/>
      <c r="K34" s="67"/>
      <c r="L34" s="68"/>
      <c r="M34" s="76"/>
      <c r="N34" s="77"/>
      <c r="O34" s="76"/>
      <c r="P34" s="69"/>
      <c r="Q34" s="329" t="s">
        <v>76</v>
      </c>
      <c r="R34" s="329"/>
      <c r="S34" s="72"/>
      <c r="T34" s="67"/>
      <c r="U34" s="67"/>
      <c r="V34" s="67"/>
      <c r="W34" s="67"/>
      <c r="X34" s="67"/>
      <c r="Y34" s="68"/>
      <c r="Z34" s="76"/>
      <c r="AA34" s="77"/>
    </row>
    <row r="35" spans="1:27" ht="22.5" customHeight="1">
      <c r="A35" s="77"/>
      <c r="B35" s="76"/>
      <c r="C35" s="69"/>
      <c r="D35" s="67"/>
      <c r="E35" s="325" t="s">
        <v>74</v>
      </c>
      <c r="F35" s="325"/>
      <c r="G35" s="325"/>
      <c r="H35" s="325"/>
      <c r="I35" s="325"/>
      <c r="J35" s="325"/>
      <c r="K35" s="71" t="s">
        <v>61</v>
      </c>
      <c r="L35" s="68"/>
      <c r="M35" s="76"/>
      <c r="N35" s="77"/>
      <c r="O35" s="76"/>
      <c r="P35" s="69"/>
      <c r="Q35" s="67"/>
      <c r="R35" s="325" t="s">
        <v>74</v>
      </c>
      <c r="S35" s="325"/>
      <c r="T35" s="325"/>
      <c r="U35" s="325"/>
      <c r="V35" s="325"/>
      <c r="W35" s="325"/>
      <c r="X35" s="71" t="s">
        <v>61</v>
      </c>
      <c r="Y35" s="68"/>
      <c r="Z35" s="76"/>
      <c r="AA35" s="77"/>
    </row>
    <row r="36" spans="1:27" ht="17.25" customHeight="1" thickBot="1">
      <c r="A36" s="77"/>
      <c r="B36" s="76"/>
      <c r="C36" s="73"/>
      <c r="D36" s="74"/>
      <c r="E36" s="74"/>
      <c r="F36" s="74"/>
      <c r="G36" s="74"/>
      <c r="H36" s="74"/>
      <c r="I36" s="74"/>
      <c r="J36" s="74"/>
      <c r="K36" s="74"/>
      <c r="L36" s="75"/>
      <c r="M36" s="76"/>
      <c r="N36" s="77"/>
      <c r="O36" s="76"/>
      <c r="P36" s="73"/>
      <c r="Q36" s="74"/>
      <c r="R36" s="74"/>
      <c r="S36" s="74"/>
      <c r="T36" s="74"/>
      <c r="U36" s="74"/>
      <c r="V36" s="74"/>
      <c r="W36" s="74"/>
      <c r="X36" s="74"/>
      <c r="Y36" s="75"/>
      <c r="Z36" s="76"/>
      <c r="AA36" s="77"/>
    </row>
    <row r="37" spans="1:27" ht="25.5" customHeight="1">
      <c r="A37" s="77"/>
      <c r="B37" s="76"/>
      <c r="C37" s="76"/>
      <c r="D37" s="76"/>
      <c r="E37" s="76"/>
      <c r="F37" s="76"/>
      <c r="G37" s="76"/>
      <c r="H37" s="76"/>
      <c r="I37" s="76"/>
      <c r="J37" s="76"/>
      <c r="K37" s="76"/>
      <c r="L37" s="76"/>
      <c r="M37" s="76"/>
      <c r="N37" s="77"/>
      <c r="O37" s="76"/>
      <c r="P37" s="76"/>
      <c r="Q37" s="76"/>
      <c r="R37" s="76"/>
      <c r="S37" s="76"/>
      <c r="T37" s="76"/>
      <c r="U37" s="76"/>
      <c r="V37" s="76"/>
      <c r="W37" s="76"/>
      <c r="X37" s="76"/>
      <c r="Y37" s="76"/>
      <c r="Z37" s="76"/>
      <c r="AA37" s="77"/>
    </row>
    <row r="38" spans="1:27" ht="13.5">
      <c r="A38" s="7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row>
    <row r="39" ht="13.5" hidden="1"/>
  </sheetData>
  <sheetProtection/>
  <mergeCells count="160">
    <mergeCell ref="P28:Y28"/>
    <mergeCell ref="R35:W35"/>
    <mergeCell ref="Q31:R31"/>
    <mergeCell ref="R32:S32"/>
    <mergeCell ref="T32:W32"/>
    <mergeCell ref="P33:T33"/>
    <mergeCell ref="Q34:R34"/>
    <mergeCell ref="P29:Y29"/>
    <mergeCell ref="P30:S30"/>
    <mergeCell ref="X24:Y24"/>
    <mergeCell ref="X25:Y25"/>
    <mergeCell ref="P26:Y26"/>
    <mergeCell ref="P27:Y27"/>
    <mergeCell ref="R24:S24"/>
    <mergeCell ref="U24:V24"/>
    <mergeCell ref="R25:S25"/>
    <mergeCell ref="U25:V25"/>
    <mergeCell ref="U20:V20"/>
    <mergeCell ref="R21:S21"/>
    <mergeCell ref="U21:V21"/>
    <mergeCell ref="R23:S23"/>
    <mergeCell ref="U23:V23"/>
    <mergeCell ref="R22:S22"/>
    <mergeCell ref="U22:V22"/>
    <mergeCell ref="R20:S20"/>
    <mergeCell ref="R17:S17"/>
    <mergeCell ref="R19:S19"/>
    <mergeCell ref="U19:V19"/>
    <mergeCell ref="X16:Y16"/>
    <mergeCell ref="X17:Y17"/>
    <mergeCell ref="U16:V16"/>
    <mergeCell ref="U17:V17"/>
    <mergeCell ref="R18:S18"/>
    <mergeCell ref="U18:V18"/>
    <mergeCell ref="X14:Y14"/>
    <mergeCell ref="X15:Y15"/>
    <mergeCell ref="R15:S15"/>
    <mergeCell ref="R16:S16"/>
    <mergeCell ref="R14:S14"/>
    <mergeCell ref="U14:V14"/>
    <mergeCell ref="U15:V15"/>
    <mergeCell ref="U11:V11"/>
    <mergeCell ref="U13:V13"/>
    <mergeCell ref="X13:Y13"/>
    <mergeCell ref="R11:S11"/>
    <mergeCell ref="R13:S13"/>
    <mergeCell ref="R12:S12"/>
    <mergeCell ref="U12:V12"/>
    <mergeCell ref="X11:Y11"/>
    <mergeCell ref="X12:Y12"/>
    <mergeCell ref="X7:Y7"/>
    <mergeCell ref="P8:Q8"/>
    <mergeCell ref="R8:S8"/>
    <mergeCell ref="X8:Y8"/>
    <mergeCell ref="P9:Y9"/>
    <mergeCell ref="R10:S10"/>
    <mergeCell ref="U10:V10"/>
    <mergeCell ref="X10:Y10"/>
    <mergeCell ref="T5:U5"/>
    <mergeCell ref="E35:J35"/>
    <mergeCell ref="E32:F32"/>
    <mergeCell ref="G32:J32"/>
    <mergeCell ref="C30:F30"/>
    <mergeCell ref="C33:G33"/>
    <mergeCell ref="D31:E31"/>
    <mergeCell ref="D34:E34"/>
    <mergeCell ref="E24:F24"/>
    <mergeCell ref="T7:U8"/>
    <mergeCell ref="E20:F20"/>
    <mergeCell ref="K8:L8"/>
    <mergeCell ref="P3:Y3"/>
    <mergeCell ref="P4:Q4"/>
    <mergeCell ref="R4:S4"/>
    <mergeCell ref="T4:U4"/>
    <mergeCell ref="V4:Y4"/>
    <mergeCell ref="R5:S5"/>
    <mergeCell ref="V5:Y5"/>
    <mergeCell ref="R6:S6"/>
    <mergeCell ref="E7:F7"/>
    <mergeCell ref="E16:F16"/>
    <mergeCell ref="K11:L11"/>
    <mergeCell ref="K12:L12"/>
    <mergeCell ref="E23:F23"/>
    <mergeCell ref="E21:F21"/>
    <mergeCell ref="E22:F22"/>
    <mergeCell ref="E8:F8"/>
    <mergeCell ref="E10:F10"/>
    <mergeCell ref="E11:F11"/>
    <mergeCell ref="P5:Q5"/>
    <mergeCell ref="P6:Q6"/>
    <mergeCell ref="G6:H6"/>
    <mergeCell ref="G7:H8"/>
    <mergeCell ref="P7:Q7"/>
    <mergeCell ref="R7:S7"/>
    <mergeCell ref="K7:L7"/>
    <mergeCell ref="E6:F6"/>
    <mergeCell ref="C27:L27"/>
    <mergeCell ref="H19:I19"/>
    <mergeCell ref="H17:I17"/>
    <mergeCell ref="H18:I18"/>
    <mergeCell ref="H24:I24"/>
    <mergeCell ref="H25:I25"/>
    <mergeCell ref="H23:I23"/>
    <mergeCell ref="E19:F19"/>
    <mergeCell ref="H10:I10"/>
    <mergeCell ref="T6:U6"/>
    <mergeCell ref="V6:Y6"/>
    <mergeCell ref="H21:I21"/>
    <mergeCell ref="H22:I22"/>
    <mergeCell ref="K19:L19"/>
    <mergeCell ref="C28:L28"/>
    <mergeCell ref="E25:F25"/>
    <mergeCell ref="C26:L26"/>
    <mergeCell ref="K24:L24"/>
    <mergeCell ref="H20:I20"/>
    <mergeCell ref="E14:F14"/>
    <mergeCell ref="E15:F15"/>
    <mergeCell ref="E18:F18"/>
    <mergeCell ref="H11:I11"/>
    <mergeCell ref="K13:L13"/>
    <mergeCell ref="K14:L14"/>
    <mergeCell ref="E12:F12"/>
    <mergeCell ref="E17:F17"/>
    <mergeCell ref="E13:F13"/>
    <mergeCell ref="H12:I12"/>
    <mergeCell ref="H13:I13"/>
    <mergeCell ref="H14:I14"/>
    <mergeCell ref="H15:I15"/>
    <mergeCell ref="C29:L29"/>
    <mergeCell ref="C6:D6"/>
    <mergeCell ref="C7:D7"/>
    <mergeCell ref="C8:D8"/>
    <mergeCell ref="C9:L9"/>
    <mergeCell ref="I6:L6"/>
    <mergeCell ref="H16:I16"/>
    <mergeCell ref="C3:L3"/>
    <mergeCell ref="C4:D4"/>
    <mergeCell ref="C5:D5"/>
    <mergeCell ref="G4:H4"/>
    <mergeCell ref="G5:H5"/>
    <mergeCell ref="I4:L4"/>
    <mergeCell ref="I5:L5"/>
    <mergeCell ref="E4:F4"/>
    <mergeCell ref="E5:F5"/>
    <mergeCell ref="K25:L25"/>
    <mergeCell ref="K10:L10"/>
    <mergeCell ref="K15:L15"/>
    <mergeCell ref="K16:L16"/>
    <mergeCell ref="K17:L17"/>
    <mergeCell ref="K18:L18"/>
    <mergeCell ref="K21:L21"/>
    <mergeCell ref="K22:L22"/>
    <mergeCell ref="K23:L23"/>
    <mergeCell ref="K20:L20"/>
    <mergeCell ref="X22:Y22"/>
    <mergeCell ref="X23:Y23"/>
    <mergeCell ref="X18:Y18"/>
    <mergeCell ref="X19:Y19"/>
    <mergeCell ref="X20:Y20"/>
    <mergeCell ref="X21:Y21"/>
  </mergeCells>
  <printOptions horizontalCentered="1"/>
  <pageMargins left="0" right="0" top="0.7874015748031497" bottom="0" header="0" footer="0"/>
  <pageSetup horizontalDpi="600" verticalDpi="600" orientation="portrait" paperSize="9" scale="110" r:id="rId2"/>
  <drawing r:id="rId1"/>
</worksheet>
</file>

<file path=xl/worksheets/sheet9.xml><?xml version="1.0" encoding="utf-8"?>
<worksheet xmlns="http://schemas.openxmlformats.org/spreadsheetml/2006/main" xmlns:r="http://schemas.openxmlformats.org/officeDocument/2006/relationships">
  <dimension ref="A1:O24"/>
  <sheetViews>
    <sheetView showZeros="0" zoomScale="75" zoomScaleNormal="75" zoomScaleSheetLayoutView="75" zoomScalePageLayoutView="0" workbookViewId="0" topLeftCell="A1">
      <selection activeCell="A1" sqref="A1:C1"/>
    </sheetView>
  </sheetViews>
  <sheetFormatPr defaultColWidth="0" defaultRowHeight="13.5" zeroHeight="1"/>
  <cols>
    <col min="1" max="1" width="4.50390625" style="0" bestFit="1" customWidth="1"/>
    <col min="2" max="2" width="7.25390625" style="0" bestFit="1" customWidth="1"/>
    <col min="3" max="3" width="16.75390625" style="0" customWidth="1"/>
    <col min="4" max="4" width="5.25390625" style="0" customWidth="1"/>
    <col min="5" max="5" width="4.50390625" style="0" bestFit="1" customWidth="1"/>
    <col min="6" max="6" width="7.25390625" style="0" bestFit="1" customWidth="1"/>
    <col min="7" max="7" width="16.75390625" style="0" customWidth="1"/>
    <col min="8" max="8" width="5.25390625" style="0" customWidth="1"/>
    <col min="9" max="9" width="4.50390625" style="0" bestFit="1" customWidth="1"/>
    <col min="10" max="10" width="7.25390625" style="0" bestFit="1" customWidth="1"/>
    <col min="11" max="11" width="16.75390625" style="0" customWidth="1"/>
    <col min="12" max="12" width="5.25390625" style="0" customWidth="1"/>
    <col min="13" max="13" width="4.50390625" style="0" bestFit="1" customWidth="1"/>
    <col min="14" max="14" width="7.25390625" style="0" bestFit="1" customWidth="1"/>
    <col min="15" max="15" width="16.75390625" style="0" customWidth="1"/>
    <col min="16" max="16" width="0.12890625" style="0" customWidth="1"/>
    <col min="17" max="16384" width="0" style="0" hidden="1" customWidth="1"/>
  </cols>
  <sheetData>
    <row r="1" spans="1:15" ht="22.5" customHeight="1">
      <c r="A1" s="331" t="str">
        <f>'選手名簿（打ち込み）'!$R$14&amp;"中学校 （ 男子 ）"</f>
        <v>中学校 （ 男子 ）</v>
      </c>
      <c r="B1" s="332"/>
      <c r="C1" s="333"/>
      <c r="D1" s="18"/>
      <c r="E1" s="331" t="str">
        <f>'選手名簿（打ち込み）'!$R$14&amp;"中学校 （ 男子 ）"</f>
        <v>中学校 （ 男子 ）</v>
      </c>
      <c r="F1" s="332"/>
      <c r="G1" s="333"/>
      <c r="H1" s="18"/>
      <c r="I1" s="331" t="str">
        <f>'選手名簿（打ち込み）'!$R$14&amp;"中学校 （ 男子 ）"</f>
        <v>中学校 （ 男子 ）</v>
      </c>
      <c r="J1" s="332"/>
      <c r="K1" s="333"/>
      <c r="L1" s="18"/>
      <c r="M1" s="331" t="str">
        <f>'選手名簿（打ち込み）'!$R$14&amp;"中学校 （ 男子 ）"</f>
        <v>中学校 （ 男子 ）</v>
      </c>
      <c r="N1" s="332"/>
      <c r="O1" s="333"/>
    </row>
    <row r="2" spans="1:15" ht="45" customHeight="1" thickBot="1">
      <c r="A2" s="334" t="s">
        <v>120</v>
      </c>
      <c r="B2" s="335"/>
      <c r="C2" s="336"/>
      <c r="D2" s="18"/>
      <c r="E2" s="334" t="s">
        <v>120</v>
      </c>
      <c r="F2" s="335"/>
      <c r="G2" s="336"/>
      <c r="H2" s="18"/>
      <c r="I2" s="334" t="s">
        <v>120</v>
      </c>
      <c r="J2" s="337"/>
      <c r="K2" s="338"/>
      <c r="L2" s="18"/>
      <c r="M2" s="334" t="s">
        <v>120</v>
      </c>
      <c r="N2" s="335"/>
      <c r="O2" s="336"/>
    </row>
    <row r="3" spans="1:15" ht="22.5" customHeight="1">
      <c r="A3" s="107" t="s">
        <v>116</v>
      </c>
      <c r="B3" s="108" t="s">
        <v>1</v>
      </c>
      <c r="C3" s="109" t="s">
        <v>117</v>
      </c>
      <c r="D3" s="18"/>
      <c r="E3" s="107" t="s">
        <v>116</v>
      </c>
      <c r="F3" s="108" t="s">
        <v>1</v>
      </c>
      <c r="G3" s="109" t="s">
        <v>117</v>
      </c>
      <c r="H3" s="18"/>
      <c r="I3" s="107" t="s">
        <v>116</v>
      </c>
      <c r="J3" s="108" t="s">
        <v>1</v>
      </c>
      <c r="K3" s="109" t="s">
        <v>117</v>
      </c>
      <c r="L3" s="18"/>
      <c r="M3" s="107" t="s">
        <v>116</v>
      </c>
      <c r="N3" s="108" t="s">
        <v>1</v>
      </c>
      <c r="O3" s="109" t="s">
        <v>117</v>
      </c>
    </row>
    <row r="4" spans="1:15" ht="22.5" customHeight="1">
      <c r="A4" s="107">
        <v>1</v>
      </c>
      <c r="B4" s="108">
        <f>'選手名簿（打ち込み）'!B9</f>
        <v>0</v>
      </c>
      <c r="C4" s="109">
        <f>'選手名簿（打ち込み）'!C9</f>
        <v>0</v>
      </c>
      <c r="D4" s="18"/>
      <c r="E4" s="107">
        <v>1</v>
      </c>
      <c r="F4" s="108">
        <f>'選手名簿（打ち込み）'!B9</f>
        <v>0</v>
      </c>
      <c r="G4" s="109">
        <f>'選手名簿（打ち込み）'!C9</f>
        <v>0</v>
      </c>
      <c r="H4" s="18"/>
      <c r="I4" s="107">
        <v>1</v>
      </c>
      <c r="J4" s="108">
        <f>'選手名簿（打ち込み）'!B9</f>
        <v>0</v>
      </c>
      <c r="K4" s="109">
        <f>'選手名簿（打ち込み）'!C9</f>
        <v>0</v>
      </c>
      <c r="L4" s="18"/>
      <c r="M4" s="107">
        <v>1</v>
      </c>
      <c r="N4" s="108">
        <f>'選手名簿（打ち込み）'!B9</f>
        <v>0</v>
      </c>
      <c r="O4" s="109">
        <f>'選手名簿（打ち込み）'!C9</f>
        <v>0</v>
      </c>
    </row>
    <row r="5" spans="1:15" ht="22.5" customHeight="1">
      <c r="A5" s="107">
        <v>2</v>
      </c>
      <c r="B5" s="108">
        <f>'選手名簿（打ち込み）'!B10</f>
        <v>0</v>
      </c>
      <c r="C5" s="109">
        <f>'選手名簿（打ち込み）'!C10</f>
        <v>0</v>
      </c>
      <c r="D5" s="18"/>
      <c r="E5" s="107">
        <v>2</v>
      </c>
      <c r="F5" s="108">
        <f>'選手名簿（打ち込み）'!B10</f>
        <v>0</v>
      </c>
      <c r="G5" s="109">
        <f>'選手名簿（打ち込み）'!C10</f>
        <v>0</v>
      </c>
      <c r="H5" s="18"/>
      <c r="I5" s="107">
        <v>2</v>
      </c>
      <c r="J5" s="108">
        <f>'選手名簿（打ち込み）'!B10</f>
        <v>0</v>
      </c>
      <c r="K5" s="109">
        <f>'選手名簿（打ち込み）'!C10</f>
        <v>0</v>
      </c>
      <c r="L5" s="18"/>
      <c r="M5" s="107">
        <v>2</v>
      </c>
      <c r="N5" s="108">
        <f>'選手名簿（打ち込み）'!B10</f>
        <v>0</v>
      </c>
      <c r="O5" s="109">
        <f>'選手名簿（打ち込み）'!C10</f>
        <v>0</v>
      </c>
    </row>
    <row r="6" spans="1:15" ht="22.5" customHeight="1">
      <c r="A6" s="107">
        <v>3</v>
      </c>
      <c r="B6" s="108">
        <f>'選手名簿（打ち込み）'!B11</f>
        <v>0</v>
      </c>
      <c r="C6" s="109">
        <f>'選手名簿（打ち込み）'!C11</f>
        <v>0</v>
      </c>
      <c r="D6" s="18"/>
      <c r="E6" s="107">
        <v>3</v>
      </c>
      <c r="F6" s="108">
        <f>'選手名簿（打ち込み）'!B11</f>
        <v>0</v>
      </c>
      <c r="G6" s="109">
        <f>'選手名簿（打ち込み）'!C11</f>
        <v>0</v>
      </c>
      <c r="H6" s="18"/>
      <c r="I6" s="107">
        <v>3</v>
      </c>
      <c r="J6" s="108">
        <f>'選手名簿（打ち込み）'!B11</f>
        <v>0</v>
      </c>
      <c r="K6" s="109">
        <f>'選手名簿（打ち込み）'!C11</f>
        <v>0</v>
      </c>
      <c r="L6" s="18"/>
      <c r="M6" s="107">
        <v>3</v>
      </c>
      <c r="N6" s="108">
        <f>'選手名簿（打ち込み）'!B11</f>
        <v>0</v>
      </c>
      <c r="O6" s="109">
        <f>'選手名簿（打ち込み）'!C11</f>
        <v>0</v>
      </c>
    </row>
    <row r="7" spans="1:15" ht="22.5" customHeight="1">
      <c r="A7" s="107">
        <v>4</v>
      </c>
      <c r="B7" s="108">
        <f>'選手名簿（打ち込み）'!B12</f>
        <v>0</v>
      </c>
      <c r="C7" s="109">
        <f>'選手名簿（打ち込み）'!C12</f>
        <v>0</v>
      </c>
      <c r="D7" s="18"/>
      <c r="E7" s="107">
        <v>4</v>
      </c>
      <c r="F7" s="108">
        <f>'選手名簿（打ち込み）'!B12</f>
        <v>0</v>
      </c>
      <c r="G7" s="109">
        <f>'選手名簿（打ち込み）'!C12</f>
        <v>0</v>
      </c>
      <c r="H7" s="18"/>
      <c r="I7" s="107">
        <v>4</v>
      </c>
      <c r="J7" s="108">
        <f>'選手名簿（打ち込み）'!B12</f>
        <v>0</v>
      </c>
      <c r="K7" s="109">
        <f>'選手名簿（打ち込み）'!C12</f>
        <v>0</v>
      </c>
      <c r="L7" s="18"/>
      <c r="M7" s="107">
        <v>4</v>
      </c>
      <c r="N7" s="108">
        <f>'選手名簿（打ち込み）'!B12</f>
        <v>0</v>
      </c>
      <c r="O7" s="109">
        <f>'選手名簿（打ち込み）'!C12</f>
        <v>0</v>
      </c>
    </row>
    <row r="8" spans="1:15" ht="22.5" customHeight="1">
      <c r="A8" s="99">
        <v>5</v>
      </c>
      <c r="B8" s="10">
        <f>'選手名簿（打ち込み）'!B13</f>
        <v>0</v>
      </c>
      <c r="C8" s="12">
        <f>'選手名簿（打ち込み）'!C13</f>
        <v>0</v>
      </c>
      <c r="D8" s="18"/>
      <c r="E8" s="99">
        <v>5</v>
      </c>
      <c r="F8" s="10">
        <f>'選手名簿（打ち込み）'!B13</f>
        <v>0</v>
      </c>
      <c r="G8" s="12">
        <f>'選手名簿（打ち込み）'!C13</f>
        <v>0</v>
      </c>
      <c r="H8" s="18"/>
      <c r="I8" s="99">
        <v>5</v>
      </c>
      <c r="J8" s="10">
        <f>'選手名簿（打ち込み）'!B13</f>
        <v>0</v>
      </c>
      <c r="K8" s="12">
        <f>'選手名簿（打ち込み）'!C13</f>
        <v>0</v>
      </c>
      <c r="L8" s="18"/>
      <c r="M8" s="99">
        <v>5</v>
      </c>
      <c r="N8" s="10">
        <f>'選手名簿（打ち込み）'!B13</f>
        <v>0</v>
      </c>
      <c r="O8" s="12">
        <f>'選手名簿（打ち込み）'!C13</f>
        <v>0</v>
      </c>
    </row>
    <row r="9" spans="1:15" ht="22.5" customHeight="1">
      <c r="A9" s="99">
        <v>6</v>
      </c>
      <c r="B9" s="10">
        <f>'選手名簿（打ち込み）'!B14</f>
        <v>0</v>
      </c>
      <c r="C9" s="12">
        <f>'選手名簿（打ち込み）'!C14</f>
        <v>0</v>
      </c>
      <c r="D9" s="18"/>
      <c r="E9" s="99">
        <v>6</v>
      </c>
      <c r="F9" s="10">
        <f>'選手名簿（打ち込み）'!B14</f>
        <v>0</v>
      </c>
      <c r="G9" s="12">
        <f>'選手名簿（打ち込み）'!C14</f>
        <v>0</v>
      </c>
      <c r="H9" s="18"/>
      <c r="I9" s="99">
        <v>6</v>
      </c>
      <c r="J9" s="10">
        <f>'選手名簿（打ち込み）'!B14</f>
        <v>0</v>
      </c>
      <c r="K9" s="12">
        <f>'選手名簿（打ち込み）'!C14</f>
        <v>0</v>
      </c>
      <c r="L9" s="18"/>
      <c r="M9" s="99">
        <v>6</v>
      </c>
      <c r="N9" s="10">
        <f>'選手名簿（打ち込み）'!B14</f>
        <v>0</v>
      </c>
      <c r="O9" s="12">
        <f>'選手名簿（打ち込み）'!C14</f>
        <v>0</v>
      </c>
    </row>
    <row r="10" spans="1:15" ht="22.5" customHeight="1">
      <c r="A10" s="99">
        <v>7</v>
      </c>
      <c r="B10" s="10">
        <f>'選手名簿（打ち込み）'!B15</f>
        <v>0</v>
      </c>
      <c r="C10" s="12">
        <f>'選手名簿（打ち込み）'!C15</f>
        <v>0</v>
      </c>
      <c r="D10" s="18"/>
      <c r="E10" s="99">
        <v>7</v>
      </c>
      <c r="F10" s="10">
        <f>'選手名簿（打ち込み）'!B15</f>
        <v>0</v>
      </c>
      <c r="G10" s="12">
        <f>'選手名簿（打ち込み）'!C15</f>
        <v>0</v>
      </c>
      <c r="H10" s="18"/>
      <c r="I10" s="99">
        <v>7</v>
      </c>
      <c r="J10" s="10">
        <f>'選手名簿（打ち込み）'!B15</f>
        <v>0</v>
      </c>
      <c r="K10" s="12">
        <f>'選手名簿（打ち込み）'!C15</f>
        <v>0</v>
      </c>
      <c r="L10" s="18"/>
      <c r="M10" s="99">
        <v>7</v>
      </c>
      <c r="N10" s="10">
        <f>'選手名簿（打ち込み）'!B15</f>
        <v>0</v>
      </c>
      <c r="O10" s="12">
        <f>'選手名簿（打ち込み）'!C15</f>
        <v>0</v>
      </c>
    </row>
    <row r="11" spans="1:15" ht="22.5" customHeight="1">
      <c r="A11" s="99">
        <v>8</v>
      </c>
      <c r="B11" s="10">
        <f>'選手名簿（打ち込み）'!B16</f>
        <v>0</v>
      </c>
      <c r="C11" s="12">
        <f>'選手名簿（打ち込み）'!C16</f>
        <v>0</v>
      </c>
      <c r="D11" s="18"/>
      <c r="E11" s="99">
        <v>8</v>
      </c>
      <c r="F11" s="10">
        <f>'選手名簿（打ち込み）'!B16</f>
        <v>0</v>
      </c>
      <c r="G11" s="12">
        <f>'選手名簿（打ち込み）'!C16</f>
        <v>0</v>
      </c>
      <c r="H11" s="18"/>
      <c r="I11" s="99">
        <v>8</v>
      </c>
      <c r="J11" s="10">
        <f>'選手名簿（打ち込み）'!B16</f>
        <v>0</v>
      </c>
      <c r="K11" s="12">
        <f>'選手名簿（打ち込み）'!C16</f>
        <v>0</v>
      </c>
      <c r="L11" s="18"/>
      <c r="M11" s="99">
        <v>8</v>
      </c>
      <c r="N11" s="10">
        <f>'選手名簿（打ち込み）'!B16</f>
        <v>0</v>
      </c>
      <c r="O11" s="12">
        <f>'選手名簿（打ち込み）'!C16</f>
        <v>0</v>
      </c>
    </row>
    <row r="12" spans="1:15" ht="22.5" customHeight="1">
      <c r="A12" s="99">
        <v>9</v>
      </c>
      <c r="B12" s="10">
        <f>'選手名簿（打ち込み）'!B17</f>
        <v>0</v>
      </c>
      <c r="C12" s="12">
        <f>'選手名簿（打ち込み）'!C17</f>
        <v>0</v>
      </c>
      <c r="D12" s="18"/>
      <c r="E12" s="99">
        <v>9</v>
      </c>
      <c r="F12" s="10">
        <f>'選手名簿（打ち込み）'!B17</f>
        <v>0</v>
      </c>
      <c r="G12" s="12">
        <f>'選手名簿（打ち込み）'!C17</f>
        <v>0</v>
      </c>
      <c r="H12" s="18"/>
      <c r="I12" s="99">
        <v>9</v>
      </c>
      <c r="J12" s="10">
        <f>'選手名簿（打ち込み）'!B17</f>
        <v>0</v>
      </c>
      <c r="K12" s="12">
        <f>'選手名簿（打ち込み）'!C17</f>
        <v>0</v>
      </c>
      <c r="L12" s="18"/>
      <c r="M12" s="99">
        <v>9</v>
      </c>
      <c r="N12" s="10">
        <f>'選手名簿（打ち込み）'!B17</f>
        <v>0</v>
      </c>
      <c r="O12" s="12">
        <f>'選手名簿（打ち込み）'!C17</f>
        <v>0</v>
      </c>
    </row>
    <row r="13" spans="1:15" ht="22.5" customHeight="1">
      <c r="A13" s="99">
        <v>10</v>
      </c>
      <c r="B13" s="10">
        <f>'選手名簿（打ち込み）'!B18</f>
        <v>0</v>
      </c>
      <c r="C13" s="12">
        <f>'選手名簿（打ち込み）'!C18</f>
        <v>0</v>
      </c>
      <c r="D13" s="18"/>
      <c r="E13" s="99">
        <v>10</v>
      </c>
      <c r="F13" s="10">
        <f>'選手名簿（打ち込み）'!B18</f>
        <v>0</v>
      </c>
      <c r="G13" s="12">
        <f>'選手名簿（打ち込み）'!C18</f>
        <v>0</v>
      </c>
      <c r="H13" s="18"/>
      <c r="I13" s="99">
        <v>10</v>
      </c>
      <c r="J13" s="10">
        <f>'選手名簿（打ち込み）'!B18</f>
        <v>0</v>
      </c>
      <c r="K13" s="12">
        <f>'選手名簿（打ち込み）'!C18</f>
        <v>0</v>
      </c>
      <c r="L13" s="18"/>
      <c r="M13" s="99">
        <v>10</v>
      </c>
      <c r="N13" s="10">
        <f>'選手名簿（打ち込み）'!B18</f>
        <v>0</v>
      </c>
      <c r="O13" s="12">
        <f>'選手名簿（打ち込み）'!C18</f>
        <v>0</v>
      </c>
    </row>
    <row r="14" spans="1:15" ht="22.5" customHeight="1">
      <c r="A14" s="99">
        <v>11</v>
      </c>
      <c r="B14" s="10">
        <f>'選手名簿（打ち込み）'!B19</f>
        <v>0</v>
      </c>
      <c r="C14" s="12">
        <f>'選手名簿（打ち込み）'!C19</f>
        <v>0</v>
      </c>
      <c r="D14" s="18"/>
      <c r="E14" s="99">
        <v>11</v>
      </c>
      <c r="F14" s="10">
        <f>'選手名簿（打ち込み）'!B19</f>
        <v>0</v>
      </c>
      <c r="G14" s="12">
        <f>'選手名簿（打ち込み）'!C19</f>
        <v>0</v>
      </c>
      <c r="H14" s="18"/>
      <c r="I14" s="99">
        <v>11</v>
      </c>
      <c r="J14" s="10">
        <f>'選手名簿（打ち込み）'!B19</f>
        <v>0</v>
      </c>
      <c r="K14" s="12">
        <f>'選手名簿（打ち込み）'!C19</f>
        <v>0</v>
      </c>
      <c r="L14" s="18"/>
      <c r="M14" s="99">
        <v>11</v>
      </c>
      <c r="N14" s="10">
        <f>'選手名簿（打ち込み）'!B19</f>
        <v>0</v>
      </c>
      <c r="O14" s="12">
        <f>'選手名簿（打ち込み）'!C19</f>
        <v>0</v>
      </c>
    </row>
    <row r="15" spans="1:15" ht="22.5" customHeight="1">
      <c r="A15" s="99">
        <v>12</v>
      </c>
      <c r="B15" s="10">
        <f>'選手名簿（打ち込み）'!B20</f>
        <v>0</v>
      </c>
      <c r="C15" s="12">
        <f>'選手名簿（打ち込み）'!C20</f>
        <v>0</v>
      </c>
      <c r="D15" s="18"/>
      <c r="E15" s="99">
        <v>12</v>
      </c>
      <c r="F15" s="10">
        <f>'選手名簿（打ち込み）'!B20</f>
        <v>0</v>
      </c>
      <c r="G15" s="12">
        <f>'選手名簿（打ち込み）'!C20</f>
        <v>0</v>
      </c>
      <c r="H15" s="18"/>
      <c r="I15" s="99">
        <v>12</v>
      </c>
      <c r="J15" s="10">
        <f>'選手名簿（打ち込み）'!B20</f>
        <v>0</v>
      </c>
      <c r="K15" s="12">
        <f>'選手名簿（打ち込み）'!C20</f>
        <v>0</v>
      </c>
      <c r="L15" s="18"/>
      <c r="M15" s="99">
        <v>12</v>
      </c>
      <c r="N15" s="10">
        <f>'選手名簿（打ち込み）'!B20</f>
        <v>0</v>
      </c>
      <c r="O15" s="12">
        <f>'選手名簿（打ち込み）'!C20</f>
        <v>0</v>
      </c>
    </row>
    <row r="16" spans="1:15" ht="22.5" customHeight="1">
      <c r="A16" s="99">
        <v>13</v>
      </c>
      <c r="B16" s="10">
        <f>'選手名簿（打ち込み）'!B21</f>
        <v>0</v>
      </c>
      <c r="C16" s="12">
        <f>'選手名簿（打ち込み）'!C21</f>
        <v>0</v>
      </c>
      <c r="D16" s="18"/>
      <c r="E16" s="99">
        <v>13</v>
      </c>
      <c r="F16" s="10">
        <f>'選手名簿（打ち込み）'!B21</f>
        <v>0</v>
      </c>
      <c r="G16" s="12">
        <f>'選手名簿（打ち込み）'!C21</f>
        <v>0</v>
      </c>
      <c r="H16" s="18"/>
      <c r="I16" s="99">
        <v>13</v>
      </c>
      <c r="J16" s="10">
        <f>'選手名簿（打ち込み）'!B21</f>
        <v>0</v>
      </c>
      <c r="K16" s="12">
        <f>'選手名簿（打ち込み）'!C21</f>
        <v>0</v>
      </c>
      <c r="L16" s="18"/>
      <c r="M16" s="99">
        <v>13</v>
      </c>
      <c r="N16" s="10">
        <f>'選手名簿（打ち込み）'!B21</f>
        <v>0</v>
      </c>
      <c r="O16" s="12">
        <f>'選手名簿（打ち込み）'!C21</f>
        <v>0</v>
      </c>
    </row>
    <row r="17" spans="1:15" ht="22.5" customHeight="1">
      <c r="A17" s="99">
        <v>14</v>
      </c>
      <c r="B17" s="10">
        <f>'選手名簿（打ち込み）'!B22</f>
        <v>0</v>
      </c>
      <c r="C17" s="12">
        <f>'選手名簿（打ち込み）'!C22</f>
        <v>0</v>
      </c>
      <c r="D17" s="18"/>
      <c r="E17" s="99">
        <v>14</v>
      </c>
      <c r="F17" s="10">
        <f>'選手名簿（打ち込み）'!B22</f>
        <v>0</v>
      </c>
      <c r="G17" s="12">
        <f>'選手名簿（打ち込み）'!C22</f>
        <v>0</v>
      </c>
      <c r="H17" s="18"/>
      <c r="I17" s="99">
        <v>14</v>
      </c>
      <c r="J17" s="10">
        <f>'選手名簿（打ち込み）'!B22</f>
        <v>0</v>
      </c>
      <c r="K17" s="12">
        <f>'選手名簿（打ち込み）'!C22</f>
        <v>0</v>
      </c>
      <c r="L17" s="18"/>
      <c r="M17" s="99">
        <v>14</v>
      </c>
      <c r="N17" s="10">
        <f>'選手名簿（打ち込み）'!B22</f>
        <v>0</v>
      </c>
      <c r="O17" s="12">
        <f>'選手名簿（打ち込み）'!C22</f>
        <v>0</v>
      </c>
    </row>
    <row r="18" spans="1:15" ht="22.5" customHeight="1">
      <c r="A18" s="99">
        <v>15</v>
      </c>
      <c r="B18" s="10">
        <f>'選手名簿（打ち込み）'!B23</f>
        <v>0</v>
      </c>
      <c r="C18" s="12">
        <f>'選手名簿（打ち込み）'!C23</f>
        <v>0</v>
      </c>
      <c r="D18" s="18"/>
      <c r="E18" s="99">
        <v>15</v>
      </c>
      <c r="F18" s="10">
        <f>'選手名簿（打ち込み）'!B23</f>
        <v>0</v>
      </c>
      <c r="G18" s="12">
        <f>'選手名簿（打ち込み）'!C23</f>
        <v>0</v>
      </c>
      <c r="H18" s="18"/>
      <c r="I18" s="99">
        <v>15</v>
      </c>
      <c r="J18" s="10">
        <f>'選手名簿（打ち込み）'!B23</f>
        <v>0</v>
      </c>
      <c r="K18" s="12">
        <f>'選手名簿（打ち込み）'!C23</f>
        <v>0</v>
      </c>
      <c r="L18" s="18"/>
      <c r="M18" s="99">
        <v>15</v>
      </c>
      <c r="N18" s="10">
        <f>'選手名簿（打ち込み）'!B23</f>
        <v>0</v>
      </c>
      <c r="O18" s="12">
        <f>'選手名簿（打ち込み）'!C23</f>
        <v>0</v>
      </c>
    </row>
    <row r="19" spans="1:15" ht="22.5" customHeight="1">
      <c r="A19" s="99">
        <v>16</v>
      </c>
      <c r="B19" s="10">
        <f>'選手名簿（打ち込み）'!B24</f>
        <v>0</v>
      </c>
      <c r="C19" s="12">
        <f>'選手名簿（打ち込み）'!C24</f>
        <v>0</v>
      </c>
      <c r="D19" s="18"/>
      <c r="E19" s="99">
        <v>16</v>
      </c>
      <c r="F19" s="10">
        <f>'選手名簿（打ち込み）'!B24</f>
        <v>0</v>
      </c>
      <c r="G19" s="12">
        <f>'選手名簿（打ち込み）'!C24</f>
        <v>0</v>
      </c>
      <c r="H19" s="18"/>
      <c r="I19" s="99">
        <v>16</v>
      </c>
      <c r="J19" s="10">
        <f>'選手名簿（打ち込み）'!B24</f>
        <v>0</v>
      </c>
      <c r="K19" s="12">
        <f>'選手名簿（打ち込み）'!C24</f>
        <v>0</v>
      </c>
      <c r="L19" s="18"/>
      <c r="M19" s="99">
        <v>16</v>
      </c>
      <c r="N19" s="10">
        <f>'選手名簿（打ち込み）'!B24</f>
        <v>0</v>
      </c>
      <c r="O19" s="12">
        <f>'選手名簿（打ち込み）'!C24</f>
        <v>0</v>
      </c>
    </row>
    <row r="20" spans="1:15" ht="22.5" customHeight="1">
      <c r="A20" s="99">
        <v>17</v>
      </c>
      <c r="B20" s="10">
        <f>'選手名簿（打ち込み）'!B25</f>
        <v>0</v>
      </c>
      <c r="C20" s="12">
        <f>'選手名簿（打ち込み）'!C25</f>
        <v>0</v>
      </c>
      <c r="D20" s="18"/>
      <c r="E20" s="99">
        <v>17</v>
      </c>
      <c r="F20" s="10">
        <f>'選手名簿（打ち込み）'!B25</f>
        <v>0</v>
      </c>
      <c r="G20" s="12">
        <f>'選手名簿（打ち込み）'!C25</f>
        <v>0</v>
      </c>
      <c r="H20" s="18"/>
      <c r="I20" s="99">
        <v>17</v>
      </c>
      <c r="J20" s="10">
        <f>'選手名簿（打ち込み）'!B25</f>
        <v>0</v>
      </c>
      <c r="K20" s="12">
        <f>'選手名簿（打ち込み）'!C25</f>
        <v>0</v>
      </c>
      <c r="L20" s="18"/>
      <c r="M20" s="99">
        <v>17</v>
      </c>
      <c r="N20" s="10">
        <f>'選手名簿（打ち込み）'!B25</f>
        <v>0</v>
      </c>
      <c r="O20" s="12">
        <f>'選手名簿（打ち込み）'!C25</f>
        <v>0</v>
      </c>
    </row>
    <row r="21" spans="1:15" ht="22.5" customHeight="1">
      <c r="A21" s="99">
        <v>18</v>
      </c>
      <c r="B21" s="10">
        <f>'選手名簿（打ち込み）'!B26</f>
        <v>0</v>
      </c>
      <c r="C21" s="12">
        <f>'選手名簿（打ち込み）'!C26</f>
        <v>0</v>
      </c>
      <c r="D21" s="18"/>
      <c r="E21" s="99">
        <v>18</v>
      </c>
      <c r="F21" s="10">
        <f>'選手名簿（打ち込み）'!B26</f>
        <v>0</v>
      </c>
      <c r="G21" s="12">
        <f>'選手名簿（打ち込み）'!C26</f>
        <v>0</v>
      </c>
      <c r="H21" s="18"/>
      <c r="I21" s="99">
        <v>18</v>
      </c>
      <c r="J21" s="10">
        <f>'選手名簿（打ち込み）'!B26</f>
        <v>0</v>
      </c>
      <c r="K21" s="12">
        <f>'選手名簿（打ち込み）'!C26</f>
        <v>0</v>
      </c>
      <c r="L21" s="18"/>
      <c r="M21" s="99">
        <v>18</v>
      </c>
      <c r="N21" s="10">
        <f>'選手名簿（打ち込み）'!B26</f>
        <v>0</v>
      </c>
      <c r="O21" s="12">
        <f>'選手名簿（打ち込み）'!C26</f>
        <v>0</v>
      </c>
    </row>
    <row r="22" spans="1:15" ht="22.5" customHeight="1">
      <c r="A22" s="99">
        <v>19</v>
      </c>
      <c r="B22" s="10">
        <f>'選手名簿（打ち込み）'!B27</f>
        <v>0</v>
      </c>
      <c r="C22" s="12" t="str">
        <f>'選手名簿（打ち込み）'!C27</f>
        <v>　</v>
      </c>
      <c r="D22" s="18"/>
      <c r="E22" s="99">
        <v>19</v>
      </c>
      <c r="F22" s="10">
        <f>'選手名簿（打ち込み）'!B27</f>
        <v>0</v>
      </c>
      <c r="G22" s="12" t="str">
        <f>'選手名簿（打ち込み）'!C27</f>
        <v>　</v>
      </c>
      <c r="H22" s="18"/>
      <c r="I22" s="99">
        <v>19</v>
      </c>
      <c r="J22" s="10">
        <f>'選手名簿（打ち込み）'!B27</f>
        <v>0</v>
      </c>
      <c r="K22" s="12" t="str">
        <f>'選手名簿（打ち込み）'!C27</f>
        <v>　</v>
      </c>
      <c r="L22" s="18"/>
      <c r="M22" s="99">
        <v>19</v>
      </c>
      <c r="N22" s="10">
        <f>'選手名簿（打ち込み）'!B27</f>
        <v>0</v>
      </c>
      <c r="O22" s="12" t="str">
        <f>'選手名簿（打ち込み）'!C27</f>
        <v>　</v>
      </c>
    </row>
    <row r="23" spans="1:15" ht="22.5" customHeight="1" thickBot="1">
      <c r="A23" s="100">
        <v>20</v>
      </c>
      <c r="B23" s="13">
        <f>'選手名簿（打ち込み）'!B28</f>
        <v>0</v>
      </c>
      <c r="C23" s="14" t="str">
        <f>'選手名簿（打ち込み）'!C28</f>
        <v>　</v>
      </c>
      <c r="D23" s="18"/>
      <c r="E23" s="100">
        <v>20</v>
      </c>
      <c r="F23" s="13">
        <f>'選手名簿（打ち込み）'!B28</f>
        <v>0</v>
      </c>
      <c r="G23" s="14" t="str">
        <f>'選手名簿（打ち込み）'!C28</f>
        <v>　</v>
      </c>
      <c r="H23" s="18"/>
      <c r="I23" s="100">
        <v>20</v>
      </c>
      <c r="J23" s="13">
        <f>'選手名簿（打ち込み）'!B28</f>
        <v>0</v>
      </c>
      <c r="K23" s="14" t="str">
        <f>'選手名簿（打ち込み）'!C28</f>
        <v>　</v>
      </c>
      <c r="L23" s="18"/>
      <c r="M23" s="100">
        <v>20</v>
      </c>
      <c r="N23" s="13">
        <f>'選手名簿（打ち込み）'!B28</f>
        <v>0</v>
      </c>
      <c r="O23" s="14" t="str">
        <f>'選手名簿（打ち込み）'!C28</f>
        <v>　</v>
      </c>
    </row>
    <row r="24" spans="1:15" ht="0.75" customHeight="1">
      <c r="A24" s="18"/>
      <c r="B24" s="18"/>
      <c r="C24" s="18"/>
      <c r="D24" s="18"/>
      <c r="E24" s="18"/>
      <c r="F24" s="18"/>
      <c r="G24" s="18"/>
      <c r="H24" s="18"/>
      <c r="I24" s="18"/>
      <c r="J24" s="18"/>
      <c r="K24" s="18"/>
      <c r="L24" s="18"/>
      <c r="M24" s="18"/>
      <c r="N24" s="18"/>
      <c r="O24" s="18"/>
    </row>
    <row r="25" ht="13.5" customHeight="1" hidden="1"/>
  </sheetData>
  <sheetProtection sheet="1" objects="1" scenarios="1"/>
  <mergeCells count="8">
    <mergeCell ref="M1:O1"/>
    <mergeCell ref="M2:O2"/>
    <mergeCell ref="E1:G1"/>
    <mergeCell ref="E2:G2"/>
    <mergeCell ref="A1:C1"/>
    <mergeCell ref="A2:C2"/>
    <mergeCell ref="I1:K1"/>
    <mergeCell ref="I2:K2"/>
  </mergeCells>
  <printOptions horizontalCentered="1" verticalCentered="1"/>
  <pageMargins left="0" right="0" top="0" bottom="0" header="0" footer="0"/>
  <pageSetup horizontalDpi="600" verticalDpi="600" orientation="landscape" paperSize="9" r:id="rId1"/>
  <rowBreaks count="1" manualBreakCount="1">
    <brk id="2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　靖</dc:creator>
  <cp:keywords/>
  <dc:description/>
  <cp:lastModifiedBy>高良朝彦</cp:lastModifiedBy>
  <cp:lastPrinted>2015-06-25T07:38:21Z</cp:lastPrinted>
  <dcterms:created xsi:type="dcterms:W3CDTF">2002-08-24T00:50:28Z</dcterms:created>
  <dcterms:modified xsi:type="dcterms:W3CDTF">2018-05-07T23:27:57Z</dcterms:modified>
  <cp:category/>
  <cp:version/>
  <cp:contentType/>
  <cp:contentStatus/>
</cp:coreProperties>
</file>