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大会前準備資料\①エントリー関係\申込関係（中体連HP資料）\"/>
    </mc:Choice>
  </mc:AlternateContent>
  <xr:revisionPtr revIDLastSave="0" documentId="13_ncr:1_{8359A668-8155-4F0C-8D06-14F9ABE2B99B}" xr6:coauthVersionLast="47" xr6:coauthVersionMax="47" xr10:uidLastSave="{00000000-0000-0000-0000-000000000000}"/>
  <workbookProtection workbookAlgorithmName="SHA-512" workbookHashValue="HwAY4UH2jHgx52z/pZf0Crjt9bwkC6l7GF4IfDHgzte0Oxu/Ivq/hwuzvLs/DCfYdQ6MJ6qpE5gbTds2CttNDA==" workbookSaltValue="va2Skb5S4iC9D6mgiypkZg==" workbookSpinCount="100000" lockStructure="1"/>
  <bookViews>
    <workbookView xWindow="-110" yWindow="-110" windowWidth="19420" windowHeight="11500" xr2:uid="{00000000-000D-0000-FFFF-FFFF00000000}"/>
  </bookViews>
  <sheets>
    <sheet name="データ入力・貼付シート" sheetId="7" r:id="rId1"/>
    <sheet name="申込一覧表" sheetId="1" r:id="rId2"/>
  </sheets>
  <definedNames>
    <definedName name="_xlnm._FilterDatabase" localSheetId="0" hidden="1">データ入力・貼付シート!#REF!</definedName>
    <definedName name="_xlnm.Print_Area" localSheetId="0">データ入力・貼付シート!$A$1:$N$23</definedName>
    <definedName name="_xlnm.Print_Area" localSheetId="1">申込一覧表!$A$1:$AL$100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4" i="1" l="1"/>
  <c r="A55" i="1"/>
  <c r="D8" i="1" l="1"/>
  <c r="R8" i="1"/>
  <c r="K89" i="1"/>
  <c r="K44" i="1"/>
  <c r="D89" i="1"/>
  <c r="D44" i="1"/>
  <c r="Z50" i="1"/>
  <c r="I50" i="1"/>
  <c r="AM27" i="1"/>
  <c r="AL27" i="1"/>
  <c r="AM26" i="1"/>
  <c r="AL26" i="1"/>
  <c r="Z96" i="1"/>
  <c r="S64" i="1"/>
  <c r="AU62" i="1"/>
  <c r="AK62" i="1"/>
  <c r="AD62" i="1"/>
  <c r="AA62" i="1"/>
  <c r="X62" i="1"/>
  <c r="P62" i="1"/>
  <c r="J62" i="1"/>
  <c r="D62" i="1"/>
  <c r="A62" i="1"/>
  <c r="AD61" i="1"/>
  <c r="P61" i="1"/>
  <c r="AD60" i="1"/>
  <c r="AD59" i="1"/>
  <c r="R59" i="1"/>
  <c r="D59" i="1"/>
  <c r="AL42" i="1"/>
  <c r="AL41" i="1"/>
  <c r="AL37" i="1"/>
  <c r="AL36" i="1"/>
  <c r="AL35" i="1"/>
  <c r="AL34" i="1"/>
  <c r="AL33" i="1"/>
  <c r="AL32" i="1"/>
  <c r="AL31" i="1"/>
  <c r="AL30" i="1"/>
  <c r="AL28" i="1"/>
  <c r="AL25" i="1"/>
  <c r="AL24" i="1"/>
  <c r="AL23" i="1"/>
  <c r="AL22" i="1"/>
  <c r="AL21" i="1"/>
  <c r="AL20" i="1"/>
  <c r="AD11" i="1"/>
  <c r="AD10" i="1"/>
  <c r="X11" i="1"/>
  <c r="AA11" i="1"/>
  <c r="P11" i="1"/>
  <c r="K95" i="1"/>
  <c r="H95" i="1"/>
  <c r="E95" i="1"/>
  <c r="K49" i="1"/>
  <c r="H49" i="1"/>
  <c r="E49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19" i="1"/>
  <c r="I96" i="1"/>
  <c r="AG53" i="1"/>
  <c r="AK11" i="1"/>
  <c r="S13" i="1"/>
  <c r="P10" i="1"/>
  <c r="J11" i="1"/>
  <c r="D11" i="1"/>
  <c r="A11" i="1"/>
  <c r="AD9" i="1"/>
  <c r="AD8" i="1"/>
  <c r="AU11" i="1"/>
  <c r="D7" i="1"/>
  <c r="D58" i="1"/>
  <c r="AM20" i="1" l="1"/>
  <c r="AM32" i="1"/>
  <c r="AM78" i="1"/>
  <c r="AM81" i="1"/>
  <c r="AM82" i="1"/>
  <c r="AM83" i="1"/>
  <c r="AM89" i="1"/>
  <c r="AM41" i="1"/>
  <c r="AM87" i="1"/>
  <c r="AM28" i="1"/>
  <c r="AM31" i="1"/>
  <c r="AM34" i="1"/>
  <c r="AM37" i="1"/>
  <c r="AM42" i="1"/>
  <c r="AM75" i="1"/>
  <c r="AM76" i="1"/>
  <c r="AM79" i="1"/>
  <c r="AM85" i="1"/>
  <c r="AM23" i="1"/>
  <c r="AM77" i="1"/>
  <c r="AM80" i="1"/>
  <c r="AM84" i="1"/>
  <c r="AM86" i="1"/>
  <c r="AM88" i="1"/>
  <c r="AM90" i="1"/>
  <c r="AM91" i="1"/>
  <c r="AM21" i="1"/>
  <c r="AM22" i="1"/>
  <c r="AM24" i="1"/>
  <c r="AM25" i="1"/>
  <c r="AM30" i="1"/>
  <c r="AM33" i="1"/>
  <c r="AM35" i="1"/>
  <c r="AM36" i="1"/>
  <c r="AM74" i="1"/>
  <c r="AM19" i="1"/>
  <c r="V44" i="1" l="1"/>
  <c r="V89" i="1"/>
</calcChain>
</file>

<file path=xl/sharedStrings.xml><?xml version="1.0" encoding="utf-8"?>
<sst xmlns="http://schemas.openxmlformats.org/spreadsheetml/2006/main" count="148" uniqueCount="83">
  <si>
    <t>所属校
データ</t>
    <rPh sb="0" eb="2">
      <t>ショゾク</t>
    </rPh>
    <rPh sb="2" eb="3">
      <t>コウ</t>
    </rPh>
    <phoneticPr fontId="2"/>
  </si>
  <si>
    <t>正式名称</t>
    <rPh sb="0" eb="2">
      <t>セイシキ</t>
    </rPh>
    <rPh sb="2" eb="4">
      <t>メイショウ</t>
    </rPh>
    <phoneticPr fontId="2"/>
  </si>
  <si>
    <t>すべて入力して下さい</t>
    <rPh sb="3" eb="5">
      <t>ニュウリョク</t>
    </rPh>
    <rPh sb="7" eb="8">
      <t>クダ</t>
    </rPh>
    <phoneticPr fontId="2" alignment="noControl"/>
  </si>
  <si>
    <t>男</t>
    <rPh sb="0" eb="1">
      <t>オトコ</t>
    </rPh>
    <phoneticPr fontId="2"/>
  </si>
  <si>
    <t>教諭</t>
    <rPh sb="0" eb="2">
      <t>キョウユ</t>
    </rPh>
    <phoneticPr fontId="2"/>
  </si>
  <si>
    <t>略称</t>
    <rPh sb="0" eb="2">
      <t>リャクショウ</t>
    </rPh>
    <phoneticPr fontId="2"/>
  </si>
  <si>
    <t>　※　漢字４文字以内</t>
    <rPh sb="3" eb="5">
      <t>カンジ</t>
    </rPh>
    <rPh sb="6" eb="8">
      <t>モジ</t>
    </rPh>
    <rPh sb="8" eb="10">
      <t>イナイ</t>
    </rPh>
    <phoneticPr fontId="2"/>
  </si>
  <si>
    <t>女</t>
    <rPh sb="0" eb="1">
      <t>オンナ</t>
    </rPh>
    <phoneticPr fontId="2"/>
  </si>
  <si>
    <t>部活動指導員</t>
    <phoneticPr fontId="2" alignment="noControl"/>
  </si>
  <si>
    <t>略称フリガナ</t>
    <rPh sb="0" eb="2">
      <t>リャクショウ</t>
    </rPh>
    <phoneticPr fontId="2"/>
  </si>
  <si>
    <t>所在地</t>
    <rPh sb="0" eb="3">
      <t>ショザイチ</t>
    </rPh>
    <phoneticPr fontId="2"/>
  </si>
  <si>
    <t>連絡先（電話）</t>
    <rPh sb="0" eb="3">
      <t>レンラクサキ</t>
    </rPh>
    <rPh sb="4" eb="6">
      <t>デンワ</t>
    </rPh>
    <phoneticPr fontId="2"/>
  </si>
  <si>
    <t>連絡先（FAX）</t>
    <rPh sb="0" eb="3">
      <t>レンラクサキ</t>
    </rPh>
    <phoneticPr fontId="2"/>
  </si>
  <si>
    <t>学校長名</t>
    <rPh sb="0" eb="3">
      <t>ガッコウチョウ</t>
    </rPh>
    <rPh sb="3" eb="4">
      <t>メイ</t>
    </rPh>
    <phoneticPr fontId="2"/>
  </si>
  <si>
    <t>学校I　D下3桁</t>
    <rPh sb="0" eb="2">
      <t>ガッコウ</t>
    </rPh>
    <rPh sb="5" eb="6">
      <t>シモ</t>
    </rPh>
    <rPh sb="7" eb="8">
      <t>ケタ</t>
    </rPh>
    <phoneticPr fontId="2"/>
  </si>
  <si>
    <t>４７</t>
    <phoneticPr fontId="2" alignment="noControl"/>
  </si>
  <si>
    <t>監督者
データ</t>
    <rPh sb="0" eb="3">
      <t>カントクシャ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</si>
  <si>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</si>
  <si>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</si>
  <si>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</si>
  <si>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　※　『男』 『女』</t>
    <rPh sb="4" eb="5">
      <t>オトコ</t>
    </rPh>
    <rPh sb="8" eb="9">
      <t>オンナ</t>
    </rPh>
    <phoneticPr fontId="2"/>
  </si>
  <si>
    <t>種別</t>
    <rPh sb="0" eb="2">
      <t>シュベツ</t>
    </rPh>
    <phoneticPr fontId="2"/>
  </si>
  <si>
    <t>連絡先（携帯番号）</t>
    <rPh sb="0" eb="3">
      <t>レンラクサキ</t>
    </rPh>
    <rPh sb="4" eb="6">
      <t>ケイタイ</t>
    </rPh>
    <rPh sb="6" eb="8">
      <t>バンゴウ</t>
    </rPh>
    <phoneticPr fontId="2"/>
  </si>
  <si>
    <t>コーチ
データ</t>
    <phoneticPr fontId="2"/>
  </si>
  <si>
    <t>　※　『男』　or　『女』</t>
    <rPh sb="4" eb="5">
      <t>オトコ</t>
    </rPh>
    <rPh sb="11" eb="12">
      <t>オンナ</t>
    </rPh>
    <phoneticPr fontId="2"/>
  </si>
  <si>
    <t>参加人数</t>
    <rPh sb="0" eb="2">
      <t>サンカ</t>
    </rPh>
    <rPh sb="2" eb="4">
      <t>ニンズウ</t>
    </rPh>
    <phoneticPr fontId="2" alignment="noControl"/>
  </si>
  <si>
    <t>男子</t>
    <rPh sb="0" eb="2">
      <t>ダンシ</t>
    </rPh>
    <phoneticPr fontId="2" alignment="noControl"/>
  </si>
  <si>
    <t>女子</t>
    <rPh sb="0" eb="2">
      <t>ジョシ</t>
    </rPh>
    <phoneticPr fontId="2" alignment="noControl"/>
  </si>
  <si>
    <t>申込書（認知書）作成年月日</t>
    <rPh sb="0" eb="2">
      <t>モウシコミ</t>
    </rPh>
    <rPh sb="2" eb="3">
      <t>ショ</t>
    </rPh>
    <rPh sb="4" eb="6">
      <t>ニンチ</t>
    </rPh>
    <rPh sb="6" eb="7">
      <t>ショ</t>
    </rPh>
    <rPh sb="8" eb="10">
      <t>サクセイ</t>
    </rPh>
    <rPh sb="10" eb="13">
      <t>ネンガッピ</t>
    </rPh>
    <phoneticPr fontId="2"/>
  </si>
  <si>
    <t>令和</t>
    <rPh sb="0" eb="2">
      <t>レイワ</t>
    </rPh>
    <phoneticPr fontId="2" alignment="noControl"/>
  </si>
  <si>
    <t>年</t>
    <rPh sb="0" eb="1">
      <t>ネン</t>
    </rPh>
    <phoneticPr fontId="2" alignment="noControl"/>
  </si>
  <si>
    <t>月</t>
    <rPh sb="0" eb="1">
      <t>ガツ</t>
    </rPh>
    <phoneticPr fontId="2" alignment="noControl"/>
  </si>
  <si>
    <t>日</t>
    <rPh sb="0" eb="1">
      <t>ニチ</t>
    </rPh>
    <phoneticPr fontId="2" alignment="noControl"/>
  </si>
  <si>
    <t>沖縄県中学校体育連盟会長　　殿</t>
    <rPh sb="0" eb="3">
      <t>オキナワケン</t>
    </rPh>
    <rPh sb="3" eb="4">
      <t>ナカ</t>
    </rPh>
    <rPh sb="4" eb="5">
      <t>チチュウ</t>
    </rPh>
    <rPh sb="6" eb="8">
      <t>タイイク</t>
    </rPh>
    <rPh sb="8" eb="10">
      <t>レンメイ</t>
    </rPh>
    <rPh sb="10" eb="12">
      <t>カイチョウ</t>
    </rPh>
    <rPh sb="14" eb="15">
      <t>ドノ</t>
    </rPh>
    <phoneticPr fontId="2"/>
  </si>
  <si>
    <t>男子個人種目数</t>
    <rPh sb="0" eb="2">
      <t>ダンシ</t>
    </rPh>
    <rPh sb="2" eb="4">
      <t>コジン</t>
    </rPh>
    <rPh sb="4" eb="6">
      <t>シュモク</t>
    </rPh>
    <rPh sb="6" eb="7">
      <t>スウ</t>
    </rPh>
    <phoneticPr fontId="2"/>
  </si>
  <si>
    <t>女子個人種目数</t>
    <rPh sb="0" eb="2">
      <t>ジョシ</t>
    </rPh>
    <rPh sb="2" eb="4">
      <t>コジン</t>
    </rPh>
    <rPh sb="4" eb="6">
      <t>シュモク</t>
    </rPh>
    <rPh sb="6" eb="7">
      <t>スウ</t>
    </rPh>
    <phoneticPr fontId="2"/>
  </si>
  <si>
    <t>男個人記入ミス</t>
    <rPh sb="0" eb="1">
      <t>オトコ</t>
    </rPh>
    <rPh sb="1" eb="2">
      <t>コ</t>
    </rPh>
    <rPh sb="2" eb="3">
      <t>ジン</t>
    </rPh>
    <rPh sb="3" eb="5">
      <t>キニュウ</t>
    </rPh>
    <phoneticPr fontId="2"/>
  </si>
  <si>
    <t>女個人記入ミス</t>
    <rPh sb="0" eb="1">
      <t>オンナ</t>
    </rPh>
    <rPh sb="1" eb="2">
      <t>コ</t>
    </rPh>
    <rPh sb="2" eb="3">
      <t>ジン</t>
    </rPh>
    <rPh sb="3" eb="5">
      <t>キニュウ</t>
    </rPh>
    <phoneticPr fontId="2"/>
  </si>
  <si>
    <t>男子個人種目数②</t>
    <rPh sb="0" eb="2">
      <t>ダンシ</t>
    </rPh>
    <rPh sb="2" eb="4">
      <t>コジン</t>
    </rPh>
    <rPh sb="4" eb="6">
      <t>シュモク</t>
    </rPh>
    <rPh sb="6" eb="7">
      <t>スウ</t>
    </rPh>
    <phoneticPr fontId="2"/>
  </si>
  <si>
    <t>女子個人種目数②</t>
    <rPh sb="0" eb="2">
      <t>ジョシ</t>
    </rPh>
    <rPh sb="2" eb="4">
      <t>コジン</t>
    </rPh>
    <rPh sb="4" eb="6">
      <t>シュモク</t>
    </rPh>
    <rPh sb="6" eb="7">
      <t>スウ</t>
    </rPh>
    <phoneticPr fontId="2"/>
  </si>
  <si>
    <t>男子参加者数①</t>
    <rPh sb="0" eb="2">
      <t>ダンシ</t>
    </rPh>
    <rPh sb="2" eb="5">
      <t>サンカシャ</t>
    </rPh>
    <rPh sb="5" eb="6">
      <t>スウ</t>
    </rPh>
    <phoneticPr fontId="2"/>
  </si>
  <si>
    <t>男子参加者数②</t>
    <rPh sb="0" eb="2">
      <t>ダンシ</t>
    </rPh>
    <rPh sb="2" eb="5">
      <t>サンカシャ</t>
    </rPh>
    <rPh sb="5" eb="6">
      <t>スウ</t>
    </rPh>
    <phoneticPr fontId="2"/>
  </si>
  <si>
    <t>女子参加者数①</t>
    <rPh sb="0" eb="2">
      <t>ジョシ</t>
    </rPh>
    <rPh sb="2" eb="5">
      <t>サンカシャ</t>
    </rPh>
    <rPh sb="5" eb="6">
      <t>スウ</t>
    </rPh>
    <phoneticPr fontId="2"/>
  </si>
  <si>
    <t>女子参加者数②</t>
    <rPh sb="0" eb="2">
      <t>ジョシ</t>
    </rPh>
    <rPh sb="2" eb="5">
      <t>サンカシャ</t>
    </rPh>
    <rPh sb="5" eb="6">
      <t>スウ</t>
    </rPh>
    <phoneticPr fontId="2"/>
  </si>
  <si>
    <t>学　　　校　　　所　　　在　　　地</t>
    <rPh sb="0" eb="1">
      <t>ガク</t>
    </rPh>
    <rPh sb="4" eb="5">
      <t>コウ</t>
    </rPh>
    <rPh sb="8" eb="9">
      <t>ショ</t>
    </rPh>
    <rPh sb="12" eb="13">
      <t>ザイ</t>
    </rPh>
    <rPh sb="16" eb="17">
      <t>チ</t>
    </rPh>
    <phoneticPr fontId="2"/>
  </si>
  <si>
    <t>学校連絡先</t>
    <rPh sb="0" eb="2">
      <t>ガッコウ</t>
    </rPh>
    <rPh sb="2" eb="5">
      <t>レンラクサキ</t>
    </rPh>
    <phoneticPr fontId="2"/>
  </si>
  <si>
    <t>学　校
正式名称</t>
    <rPh sb="0" eb="1">
      <t>ガク</t>
    </rPh>
    <rPh sb="2" eb="3">
      <t>コウ</t>
    </rPh>
    <rPh sb="4" eb="6">
      <t>セイシキ</t>
    </rPh>
    <rPh sb="6" eb="8">
      <t>メイショウ</t>
    </rPh>
    <phoneticPr fontId="2"/>
  </si>
  <si>
    <t>TEL</t>
    <phoneticPr fontId="2"/>
  </si>
  <si>
    <t>FAX</t>
    <phoneticPr fontId="2"/>
  </si>
  <si>
    <t>日本水泳連盟
登録団体番号</t>
    <rPh sb="0" eb="2">
      <t>ニホン</t>
    </rPh>
    <rPh sb="2" eb="4">
      <t>スイエイ</t>
    </rPh>
    <rPh sb="4" eb="6">
      <t>レンメイ</t>
    </rPh>
    <rPh sb="7" eb="9">
      <t>トウロク</t>
    </rPh>
    <rPh sb="9" eb="11">
      <t>ダンタイ</t>
    </rPh>
    <rPh sb="11" eb="13">
      <t>バンゴウ</t>
    </rPh>
    <phoneticPr fontId="2"/>
  </si>
  <si>
    <t>学　校　名　略　称</t>
    <rPh sb="0" eb="1">
      <t>ガク</t>
    </rPh>
    <rPh sb="2" eb="3">
      <t>コウ</t>
    </rPh>
    <rPh sb="4" eb="5">
      <t>メイ</t>
    </rPh>
    <rPh sb="6" eb="7">
      <t>リャク</t>
    </rPh>
    <rPh sb="8" eb="9">
      <t>ショウ</t>
    </rPh>
    <phoneticPr fontId="2"/>
  </si>
  <si>
    <t>略称フリガナ</t>
    <rPh sb="0" eb="1">
      <t>リャク</t>
    </rPh>
    <rPh sb="1" eb="2">
      <t>ショウ</t>
    </rPh>
    <phoneticPr fontId="2"/>
  </si>
  <si>
    <t>性</t>
    <rPh sb="0" eb="1">
      <t>セイ</t>
    </rPh>
    <phoneticPr fontId="2"/>
  </si>
  <si>
    <t>監督者</t>
    <rPh sb="0" eb="1">
      <t>ラン</t>
    </rPh>
    <rPh sb="1" eb="2">
      <t>ヨシ</t>
    </rPh>
    <rPh sb="2" eb="3">
      <t>シャ</t>
    </rPh>
    <phoneticPr fontId="2"/>
  </si>
  <si>
    <t>コーチ</t>
    <phoneticPr fontId="2" alignment="noControl"/>
  </si>
  <si>
    <t>連絡先</t>
    <rPh sb="0" eb="3">
      <t>レンラクサキ</t>
    </rPh>
    <phoneticPr fontId="2"/>
  </si>
  <si>
    <t>R記入ミス</t>
    <rPh sb="1" eb="3">
      <t>キニュウ</t>
    </rPh>
    <phoneticPr fontId="2"/>
  </si>
  <si>
    <t>種目数</t>
    <rPh sb="0" eb="2">
      <t>シュモク</t>
    </rPh>
    <rPh sb="2" eb="3">
      <t>スウ</t>
    </rPh>
    <phoneticPr fontId="2" alignment="noControl"/>
  </si>
  <si>
    <t>男子</t>
    <rPh sb="0" eb="2">
      <t>ダンシ</t>
    </rPh>
    <phoneticPr fontId="2"/>
  </si>
  <si>
    <t>（</t>
    <phoneticPr fontId="2"/>
  </si>
  <si>
    <t>）</t>
    <phoneticPr fontId="2"/>
  </si>
  <si>
    <t>名</t>
    <rPh sb="0" eb="1">
      <t>メイ</t>
    </rPh>
    <phoneticPr fontId="2"/>
  </si>
  <si>
    <t>＋</t>
    <phoneticPr fontId="2"/>
  </si>
  <si>
    <t>女子</t>
    <rPh sb="0" eb="2">
      <t>ジョシ</t>
    </rPh>
    <phoneticPr fontId="2"/>
  </si>
  <si>
    <t>＝</t>
    <phoneticPr fontId="2"/>
  </si>
  <si>
    <t>参加選手合計</t>
    <rPh sb="0" eb="2">
      <t>サンカ</t>
    </rPh>
    <rPh sb="2" eb="4">
      <t>センシュ</t>
    </rPh>
    <rPh sb="4" eb="6">
      <t>ゴウケイ</t>
    </rPh>
    <phoneticPr fontId="2"/>
  </si>
  <si>
    <t>①</t>
    <phoneticPr fontId="2"/>
  </si>
  <si>
    <t>下記の者は本校在学生徒であり、定期健康診断の結果異常なく、標記大会に出場することを認め参加申込をいたします。</t>
    <rPh sb="0" eb="2">
      <t>カキ</t>
    </rPh>
    <rPh sb="3" eb="4">
      <t>モノ</t>
    </rPh>
    <rPh sb="5" eb="7">
      <t>ホンコウ</t>
    </rPh>
    <rPh sb="7" eb="9">
      <t>ザイガク</t>
    </rPh>
    <rPh sb="9" eb="11">
      <t>セイト</t>
    </rPh>
    <rPh sb="15" eb="17">
      <t>テイキ</t>
    </rPh>
    <rPh sb="17" eb="19">
      <t>ケンコウ</t>
    </rPh>
    <rPh sb="19" eb="21">
      <t>シンダン</t>
    </rPh>
    <rPh sb="22" eb="24">
      <t>ケッカ</t>
    </rPh>
    <rPh sb="24" eb="26">
      <t>イジョウ</t>
    </rPh>
    <rPh sb="29" eb="31">
      <t>ヒョウキ</t>
    </rPh>
    <rPh sb="31" eb="33">
      <t>タイカイ</t>
    </rPh>
    <rPh sb="34" eb="36">
      <t>シュツジョウ</t>
    </rPh>
    <rPh sb="41" eb="42">
      <t>ミト</t>
    </rPh>
    <rPh sb="43" eb="45">
      <t>サンカ</t>
    </rPh>
    <rPh sb="45" eb="47">
      <t>モウシコミ</t>
    </rPh>
    <phoneticPr fontId="2"/>
  </si>
  <si>
    <t>②</t>
    <phoneticPr fontId="2"/>
  </si>
  <si>
    <t>個人情報については「沖縄県中体連個人情報保護方針」を承諾した上で参加申込みすることに同意します。</t>
    <rPh sb="0" eb="2">
      <t>コジン</t>
    </rPh>
    <rPh sb="2" eb="4">
      <t>ジョウホウ</t>
    </rPh>
    <rPh sb="10" eb="13">
      <t>オキナワケン</t>
    </rPh>
    <rPh sb="13" eb="16">
      <t>チュウタイレン</t>
    </rPh>
    <rPh sb="16" eb="18">
      <t>コジン</t>
    </rPh>
    <rPh sb="18" eb="20">
      <t>ジョウホウ</t>
    </rPh>
    <rPh sb="20" eb="22">
      <t>ホゴ</t>
    </rPh>
    <rPh sb="22" eb="24">
      <t>ホウシン</t>
    </rPh>
    <rPh sb="26" eb="28">
      <t>ショウダク</t>
    </rPh>
    <rPh sb="30" eb="31">
      <t>ウエ</t>
    </rPh>
    <rPh sb="32" eb="34">
      <t>サンカ</t>
    </rPh>
    <rPh sb="34" eb="36">
      <t>モウシコ</t>
    </rPh>
    <rPh sb="42" eb="44">
      <t>ドウイ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</si>
  <si>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</si>
  <si>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</si>
  <si>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</si>
  <si>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</si>
  <si>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校長</t>
    <rPh sb="0" eb="2">
      <t>コウチョウ</t>
    </rPh>
    <phoneticPr fontId="2" alignment="noControl"/>
  </si>
  <si>
    <t>下記の中学校チーム･個人は本地区中体連の代表として推薦します。</t>
  </si>
  <si>
    <t>水 泳 競 技 申 込 一 覧 表（個人種目）</t>
    <phoneticPr fontId="2" alignment="noControl"/>
  </si>
  <si>
    <t>下記の中学校チーム･個人は本地区中体連の代表として推薦します。</t>
    <phoneticPr fontId="2" alignment="noControl"/>
  </si>
  <si>
    <t>印</t>
  </si>
  <si>
    <t>水 泳 競 技 申 込 一 覧 表（リレー競技）</t>
    <phoneticPr fontId="2" alignment="noControl"/>
  </si>
  <si>
    <t>印</t>
    <phoneticPr fontId="2" alignment="noControl"/>
  </si>
  <si>
    <t>令和８年（　　　）月（　　　）日　　（　　　　　　　）地区中学校体育連盟会長　会長           　</t>
    <phoneticPr fontId="2" alignment="noControl"/>
  </si>
  <si>
    <t>令和８年度　第６８回沖縄県中学校水泳競技大会</t>
    <phoneticPr fontId="2" alignment="noControl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</si>
</sst>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22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24"/>
      <name val="HGP創英ﾌﾟﾚｾﾞﾝｽEB"/>
      <family val="1"/>
      <charset val="128"/>
    </font>
    <font>
      <sz val="48"/>
      <name val="ＭＳ Ｐゴシック"/>
      <family val="3"/>
      <charset val="128"/>
    </font>
    <font>
      <sz val="24"/>
      <name val="ＭＳ Ｐゴシック"/>
      <family val="3"/>
      <charset val="128"/>
    </font>
    <font>
      <sz val="28"/>
      <name val="HGP創英ﾌﾟﾚｾﾞﾝｽEB"/>
      <family val="1"/>
      <charset val="128"/>
    </font>
    <font>
      <sz val="28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36"/>
      <name val="HGP創英ﾌﾟﾚｾﾞﾝｽEB"/>
      <family val="1"/>
      <charset val="128"/>
    </font>
    <font>
      <sz val="36"/>
      <name val="HGS創英ﾌﾟﾚｾﾞﾝｽEB"/>
      <family val="1"/>
      <charset val="128"/>
    </font>
    <font>
      <sz val="24"/>
      <name val="ＭＳ Ｐゴシック"/>
      <family val="3"/>
      <charset val="128"/>
      <scheme val="major"/>
    </font>
    <font>
      <sz val="40"/>
      <name val="HGS創英ﾌﾟﾚｾﾞﾝｽEB"/>
      <family val="1"/>
      <charset val="128"/>
    </font>
    <font>
      <sz val="1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36"/>
      <name val="ＭＳ Ｐゴシック"/>
      <family val="3"/>
      <charset val="128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quotePrefix="1">
      <alignment vertical="center"/>
    </xf>
    <xf numFmtId="0" fontId="0" fillId="0" borderId="6" xfId="0" applyBorder="1" applyProtection="1">
      <alignment vertical="center"/>
      <protection locked="0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3" borderId="17" xfId="0" applyFill="1" applyBorder="1" applyAlignment="1">
      <alignment horizontal="right"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0" borderId="12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22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39" xfId="0" applyNumberFormat="1" applyBorder="1" applyAlignment="1" applyProtection="1">
      <alignment horizontal="left" vertical="center"/>
      <protection locked="0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0" borderId="32" xfId="0" applyBorder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49" fontId="13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center" shrinkToFit="1"/>
    </xf>
    <xf numFmtId="49" fontId="13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13" fillId="0" borderId="0" xfId="0" applyFont="1" applyAlignment="1">
      <alignment vertical="top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quotePrefix="1" applyFont="1" applyAlignment="1">
      <alignment horizontal="center" vertical="center"/>
    </xf>
    <xf numFmtId="0" fontId="9" fillId="0" borderId="0" xfId="0" quotePrefix="1" applyFont="1">
      <alignment vertical="center"/>
    </xf>
    <xf numFmtId="0" fontId="9" fillId="0" borderId="16" xfId="0" applyFont="1" applyBorder="1" applyAlignment="1">
      <alignment horizontal="right" vertical="center"/>
    </xf>
    <xf numFmtId="0" fontId="0" fillId="0" borderId="97" xfId="0" applyBorder="1" applyProtection="1">
      <alignment vertical="center"/>
      <protection locked="0"/>
    </xf>
    <xf numFmtId="0" fontId="0" fillId="0" borderId="0" xfId="0" applyAlignment="1" applyProtection="1">
      <alignment textRotation="255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vertical="top" textRotation="255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textRotation="255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49" fontId="12" fillId="0" borderId="0" xfId="0" applyNumberFormat="1" applyFont="1">
      <alignment vertical="center"/>
    </xf>
    <xf numFmtId="0" fontId="1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9" fillId="0" borderId="0" xfId="0" applyFont="1" applyAlignment="1">
      <alignment vertical="top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92" xfId="0" applyFont="1" applyBorder="1" applyAlignment="1">
      <alignment vertical="center" wrapText="1"/>
    </xf>
    <xf numFmtId="0" fontId="19" fillId="0" borderId="0" xfId="0" applyFont="1">
      <alignment vertical="center"/>
    </xf>
    <xf numFmtId="0" fontId="19" fillId="0" borderId="92" xfId="0" applyFont="1" applyBorder="1">
      <alignment vertical="center"/>
    </xf>
    <xf numFmtId="0" fontId="13" fillId="0" borderId="0" xfId="0" applyFont="1">
      <alignment vertical="center"/>
    </xf>
    <xf numFmtId="0" fontId="17" fillId="0" borderId="92" xfId="0" applyFont="1" applyBorder="1" applyAlignment="1">
      <alignment vertical="center" wrapText="1"/>
    </xf>
    <xf numFmtId="0" fontId="14" fillId="0" borderId="92" xfId="0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0" fontId="12" fillId="0" borderId="92" xfId="0" applyFont="1" applyBorder="1">
      <alignment vertical="center"/>
    </xf>
    <xf numFmtId="0" fontId="13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0" fillId="10" borderId="98" xfId="0" applyFill="1" applyBorder="1" applyAlignment="1" applyProtection="1">
      <alignment horizontal="center" vertical="center"/>
      <protection locked="0"/>
    </xf>
    <xf numFmtId="0" fontId="0" fillId="10" borderId="99" xfId="0" applyFill="1" applyBorder="1" applyAlignment="1" applyProtection="1">
      <alignment horizontal="center" vertical="center"/>
      <protection locked="0"/>
    </xf>
    <xf numFmtId="0" fontId="0" fillId="10" borderId="69" xfId="0" applyFill="1" applyBorder="1" applyAlignment="1">
      <alignment horizontal="right" vertical="center"/>
    </xf>
    <xf numFmtId="0" fontId="0" fillId="10" borderId="30" xfId="0" applyFill="1" applyBorder="1" applyAlignment="1">
      <alignment horizontal="right" vertical="center"/>
    </xf>
    <xf numFmtId="0" fontId="0" fillId="10" borderId="62" xfId="0" applyFill="1" applyBorder="1" applyAlignment="1">
      <alignment horizontal="right" vertical="center"/>
    </xf>
    <xf numFmtId="0" fontId="0" fillId="10" borderId="33" xfId="0" applyFill="1" applyBorder="1" applyAlignment="1">
      <alignment horizontal="righ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38" xfId="0" applyBorder="1">
      <alignment vertical="center"/>
    </xf>
    <xf numFmtId="0" fontId="0" fillId="0" borderId="2" xfId="0" applyBorder="1">
      <alignment vertical="center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4" borderId="34" xfId="0" applyFill="1" applyBorder="1" applyAlignment="1">
      <alignment horizontal="right" vertical="center"/>
    </xf>
    <xf numFmtId="0" fontId="0" fillId="4" borderId="47" xfId="0" applyFill="1" applyBorder="1" applyAlignment="1">
      <alignment horizontal="right" vertical="center"/>
    </xf>
    <xf numFmtId="0" fontId="16" fillId="0" borderId="0" xfId="0" applyFont="1" applyAlignment="1">
      <alignment horizontal="center" vertical="center" textRotation="255"/>
    </xf>
    <xf numFmtId="0" fontId="0" fillId="0" borderId="40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6" borderId="5" xfId="0" applyFill="1" applyBorder="1" applyAlignment="1">
      <alignment horizontal="right" vertical="center"/>
    </xf>
    <xf numFmtId="0" fontId="0" fillId="6" borderId="48" xfId="0" applyFill="1" applyBorder="1" applyAlignment="1">
      <alignment horizontal="right" vertical="center"/>
    </xf>
    <xf numFmtId="0" fontId="0" fillId="6" borderId="31" xfId="0" applyFill="1" applyBorder="1" applyAlignment="1">
      <alignment horizontal="right" vertical="center"/>
    </xf>
    <xf numFmtId="0" fontId="0" fillId="6" borderId="32" xfId="0" applyFill="1" applyBorder="1" applyAlignment="1">
      <alignment horizontal="right" vertical="center"/>
    </xf>
    <xf numFmtId="0" fontId="0" fillId="3" borderId="49" xfId="0" applyFill="1" applyBorder="1" applyAlignment="1">
      <alignment horizontal="distributed" vertical="center" justifyLastLine="1"/>
    </xf>
    <xf numFmtId="0" fontId="0" fillId="3" borderId="50" xfId="0" applyFill="1" applyBorder="1" applyAlignment="1">
      <alignment horizontal="distributed" vertical="center" justifyLastLine="1"/>
    </xf>
    <xf numFmtId="0" fontId="0" fillId="3" borderId="51" xfId="0" applyFill="1" applyBorder="1" applyAlignment="1">
      <alignment horizontal="distributed" vertical="center" justifyLastLine="1"/>
    </xf>
    <xf numFmtId="0" fontId="0" fillId="7" borderId="44" xfId="0" applyFill="1" applyBorder="1" applyAlignment="1">
      <alignment horizontal="center" vertical="center" wrapText="1"/>
    </xf>
    <xf numFmtId="0" fontId="0" fillId="7" borderId="45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8" borderId="44" xfId="0" applyFill="1" applyBorder="1" applyAlignment="1" applyProtection="1">
      <alignment horizontal="center" vertical="center" wrapText="1"/>
      <protection locked="0"/>
    </xf>
    <xf numFmtId="0" fontId="0" fillId="8" borderId="45" xfId="0" applyFill="1" applyBorder="1" applyAlignment="1" applyProtection="1">
      <alignment horizontal="center" vertical="center"/>
      <protection locked="0"/>
    </xf>
    <xf numFmtId="0" fontId="0" fillId="8" borderId="46" xfId="0" applyFill="1" applyBorder="1" applyAlignment="1" applyProtection="1">
      <alignment horizontal="center" vertical="center"/>
      <protection locked="0"/>
    </xf>
    <xf numFmtId="0" fontId="0" fillId="9" borderId="34" xfId="0" applyFill="1" applyBorder="1" applyAlignment="1">
      <alignment horizontal="right" vertical="center"/>
    </xf>
    <xf numFmtId="0" fontId="0" fillId="9" borderId="47" xfId="0" applyFill="1" applyBorder="1" applyAlignment="1">
      <alignment horizontal="right" vertical="center"/>
    </xf>
    <xf numFmtId="0" fontId="0" fillId="9" borderId="5" xfId="0" applyFill="1" applyBorder="1" applyAlignment="1">
      <alignment horizontal="right" vertical="center"/>
    </xf>
    <xf numFmtId="0" fontId="0" fillId="9" borderId="48" xfId="0" applyFill="1" applyBorder="1" applyAlignment="1">
      <alignment horizontal="right" vertical="center"/>
    </xf>
    <xf numFmtId="0" fontId="0" fillId="9" borderId="31" xfId="0" applyFill="1" applyBorder="1" applyAlignment="1">
      <alignment horizontal="right" vertical="center"/>
    </xf>
    <xf numFmtId="0" fontId="0" fillId="9" borderId="32" xfId="0" applyFill="1" applyBorder="1" applyAlignment="1">
      <alignment horizontal="right" vertical="center"/>
    </xf>
    <xf numFmtId="0" fontId="0" fillId="6" borderId="34" xfId="0" applyFill="1" applyBorder="1" applyAlignment="1">
      <alignment horizontal="right" vertical="center"/>
    </xf>
    <xf numFmtId="0" fontId="0" fillId="6" borderId="47" xfId="0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5" borderId="44" xfId="0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right" vertical="center"/>
    </xf>
    <xf numFmtId="0" fontId="0" fillId="4" borderId="48" xfId="0" applyFill="1" applyBorder="1" applyAlignment="1">
      <alignment horizontal="right" vertical="center"/>
    </xf>
    <xf numFmtId="0" fontId="0" fillId="4" borderId="31" xfId="0" applyFill="1" applyBorder="1" applyAlignment="1">
      <alignment horizontal="right" vertical="center"/>
    </xf>
    <xf numFmtId="0" fontId="0" fillId="4" borderId="32" xfId="0" applyFill="1" applyBorder="1" applyAlignment="1">
      <alignment horizontal="right" vertical="center"/>
    </xf>
    <xf numFmtId="0" fontId="0" fillId="3" borderId="91" xfId="0" applyFill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9" fillId="0" borderId="1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11" xfId="0" applyBorder="1" applyAlignment="1" applyProtection="1">
      <alignment vertical="center" textRotation="255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0" fillId="0" borderId="0" xfId="0" applyAlignment="1" applyProtection="1">
      <alignment vertical="center" textRotation="255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13" fillId="0" borderId="77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shrinkToFit="1"/>
    </xf>
    <xf numFmtId="0" fontId="13" fillId="0" borderId="71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center" vertical="center" wrapText="1" shrinkToFit="1"/>
    </xf>
    <xf numFmtId="0" fontId="1" fillId="0" borderId="59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67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78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4" fillId="0" borderId="85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0" fillId="0" borderId="0" xfId="0" applyAlignment="1" applyProtection="1">
      <alignment textRotation="255"/>
      <protection locked="0"/>
    </xf>
    <xf numFmtId="0" fontId="7" fillId="0" borderId="7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 shrinkToFit="1"/>
    </xf>
    <xf numFmtId="0" fontId="7" fillId="0" borderId="54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55" xfId="0" applyFont="1" applyBorder="1" applyAlignment="1">
      <alignment horizontal="right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5" fillId="0" borderId="6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71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22" fillId="0" borderId="0" xfId="0" applyFont="1" applyAlignment="1">
      <alignment horizontal="center" vertical="center" wrapText="1" shrinkToFit="1"/>
    </xf>
    <xf numFmtId="0" fontId="15" fillId="0" borderId="75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89" xfId="0" applyFont="1" applyBorder="1" applyAlignment="1">
      <alignment horizontal="center" vertical="center" shrinkToFit="1"/>
    </xf>
    <xf numFmtId="0" fontId="7" fillId="0" borderId="9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5" fillId="0" borderId="77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142875</xdr:colOff>
      <xdr:row>13</xdr:row>
      <xdr:rowOff>0</xdr:rowOff>
    </xdr:from>
    <xdr:to>
      <xdr:col>28</xdr:col>
      <xdr:colOff>381000</xdr:colOff>
      <xdr:row>13</xdr:row>
      <xdr:rowOff>0</xdr:rowOff>
    </xdr:to>
    <xdr:sp macro="" textlink="">
      <xdr:nvSpPr>
        <xdr:cNvPr id="1179" name="Rectangle 155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>
          <a:spLocks noChangeArrowheads="1"/>
        </xdr:cNvSpPr>
      </xdr:nvSpPr>
      <xdr:spPr bwMode="auto">
        <a:xfrm>
          <a:off x="11096625" y="509587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twoCellAnchor>
    <xdr:from>
      <xdr:col>33</xdr:col>
      <xdr:colOff>171450</xdr:colOff>
      <xdr:row>48</xdr:row>
      <xdr:rowOff>9525</xdr:rowOff>
    </xdr:from>
    <xdr:to>
      <xdr:col>35</xdr:col>
      <xdr:colOff>161925</xdr:colOff>
      <xdr:row>49</xdr:row>
      <xdr:rowOff>428625</xdr:rowOff>
    </xdr:to>
    <xdr:sp macro="" textlink="">
      <xdr:nvSpPr>
        <xdr:cNvPr id="1187" name="AutoShape 16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>
          <a:spLocks noChangeArrowheads="1"/>
        </xdr:cNvSpPr>
      </xdr:nvSpPr>
      <xdr:spPr bwMode="auto">
        <a:xfrm>
          <a:off x="13373100" y="19792950"/>
          <a:ext cx="790575" cy="762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校長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142875</xdr:colOff>
      <xdr:row>64</xdr:row>
      <xdr:rowOff>0</xdr:rowOff>
    </xdr:from>
    <xdr:to>
      <xdr:col>28</xdr:col>
      <xdr:colOff>381000</xdr:colOff>
      <xdr:row>64</xdr:row>
      <xdr:rowOff>0</xdr:rowOff>
    </xdr:to>
    <xdr:sp macro="" textlink="">
      <xdr:nvSpPr>
        <xdr:cNvPr id="1202" name="Rectangle 178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Arrowheads="1"/>
        </xdr:cNvSpPr>
      </xdr:nvSpPr>
      <xdr:spPr bwMode="auto">
        <a:xfrm>
          <a:off x="11096625" y="2641282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twoCellAnchor>
    <xdr:from>
      <xdr:col>33</xdr:col>
      <xdr:colOff>291465</xdr:colOff>
      <xdr:row>94</xdr:row>
      <xdr:rowOff>57149</xdr:rowOff>
    </xdr:from>
    <xdr:to>
      <xdr:col>35</xdr:col>
      <xdr:colOff>133350</xdr:colOff>
      <xdr:row>95</xdr:row>
      <xdr:rowOff>409574</xdr:rowOff>
    </xdr:to>
    <xdr:sp macro="" textlink="">
      <xdr:nvSpPr>
        <xdr:cNvPr id="1204" name="AutoShape 180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rrowheads="1"/>
        </xdr:cNvSpPr>
      </xdr:nvSpPr>
      <xdr:spPr bwMode="auto">
        <a:xfrm>
          <a:off x="13493115" y="42471974"/>
          <a:ext cx="641985" cy="6953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校長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142875</xdr:colOff>
      <xdr:row>64</xdr:row>
      <xdr:rowOff>0</xdr:rowOff>
    </xdr:from>
    <xdr:to>
      <xdr:col>28</xdr:col>
      <xdr:colOff>381000</xdr:colOff>
      <xdr:row>64</xdr:row>
      <xdr:rowOff>0</xdr:rowOff>
    </xdr:to>
    <xdr:sp macro="" textlink="">
      <xdr:nvSpPr>
        <xdr:cNvPr id="1213" name="Rectangle 189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>
          <a:spLocks noChangeArrowheads="1"/>
        </xdr:cNvSpPr>
      </xdr:nvSpPr>
      <xdr:spPr bwMode="auto">
        <a:xfrm>
          <a:off x="11096625" y="2641282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oneCellAnchor>
    <xdr:from>
      <xdr:col>4</xdr:col>
      <xdr:colOff>76200</xdr:colOff>
      <xdr:row>17</xdr:row>
      <xdr:rowOff>104775</xdr:rowOff>
    </xdr:from>
    <xdr:ext cx="10963275" cy="82593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F7C9FA-BAB5-4531-848A-128055A618A6}"/>
            </a:ext>
          </a:extLst>
        </xdr:cNvPr>
        <xdr:cNvSpPr txBox="1"/>
      </xdr:nvSpPr>
      <xdr:spPr>
        <a:xfrm>
          <a:off x="1676400" y="6343650"/>
          <a:ext cx="10963275" cy="825932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4400">
              <a:solidFill>
                <a:srgbClr val="FF0000"/>
              </a:solidFill>
            </a:rPr>
            <a:t>WEB</a:t>
          </a:r>
          <a:r>
            <a:rPr kumimoji="1" lang="ja-JP" altLang="en-US" sz="4400">
              <a:solidFill>
                <a:srgbClr val="FF0000"/>
              </a:solidFill>
            </a:rPr>
            <a:t>からの個人種目申込一覧表を貼り付ける</a:t>
          </a:r>
        </a:p>
      </xdr:txBody>
    </xdr:sp>
    <xdr:clientData/>
  </xdr:oneCellAnchor>
  <xdr:oneCellAnchor>
    <xdr:from>
      <xdr:col>3</xdr:col>
      <xdr:colOff>266700</xdr:colOff>
      <xdr:row>67</xdr:row>
      <xdr:rowOff>209550</xdr:rowOff>
    </xdr:from>
    <xdr:ext cx="11477625" cy="82593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047274-44BD-4F9B-99D5-DE2A8F7C6A35}"/>
            </a:ext>
          </a:extLst>
        </xdr:cNvPr>
        <xdr:cNvSpPr txBox="1"/>
      </xdr:nvSpPr>
      <xdr:spPr>
        <a:xfrm>
          <a:off x="1466850" y="30022800"/>
          <a:ext cx="11477625" cy="825932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4400">
              <a:solidFill>
                <a:srgbClr val="FF0000"/>
              </a:solidFill>
            </a:rPr>
            <a:t>WEB</a:t>
          </a:r>
          <a:r>
            <a:rPr kumimoji="1" lang="ja-JP" altLang="en-US" sz="4400">
              <a:solidFill>
                <a:srgbClr val="FF0000"/>
              </a:solidFill>
            </a:rPr>
            <a:t>からのリレー種目申込一覧表を貼り付ける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Y130"/>
  <sheetViews>
    <sheetView tabSelected="1" view="pageBreakPreview" topLeftCell="A4" zoomScale="90" zoomScaleNormal="90" zoomScaleSheetLayoutView="90" workbookViewId="0">
      <selection activeCell="D14" sqref="D14:E14"/>
    </sheetView>
  </sheetViews>
  <sheetFormatPr defaultColWidth="0" defaultRowHeight="13" zeroHeight="1" x14ac:dyDescent="0.2"/>
  <cols>
    <col min="1" max="1" width="9" style="1" customWidth="1"/>
    <col min="2" max="25" width="9" customWidth="1"/>
    <col min="26" max="16384" width="9" hidden="1"/>
  </cols>
  <sheetData>
    <row r="1" spans="1:21" ht="13.5" thickBot="1" x14ac:dyDescent="0.25">
      <c r="L1" s="37"/>
    </row>
    <row r="2" spans="1:21" ht="22.5" customHeight="1" thickTop="1" thickBot="1" x14ac:dyDescent="0.25">
      <c r="A2" s="155" t="s">
        <v>0</v>
      </c>
      <c r="B2" s="160" t="s">
        <v>1</v>
      </c>
      <c r="C2" s="161"/>
      <c r="D2" s="117"/>
      <c r="E2" s="118"/>
      <c r="F2" s="127"/>
      <c r="G2" s="127"/>
      <c r="H2" s="127"/>
      <c r="I2" s="127"/>
      <c r="J2" s="128"/>
      <c r="L2" s="38"/>
      <c r="N2" s="126" t="s">
        <v>2</v>
      </c>
      <c r="S2" s="1" t="s">
        <v>3</v>
      </c>
      <c r="T2" s="1" t="s">
        <v>4</v>
      </c>
      <c r="U2" s="1"/>
    </row>
    <row r="3" spans="1:21" ht="22.5" customHeight="1" x14ac:dyDescent="0.2">
      <c r="A3" s="156"/>
      <c r="B3" s="158" t="s">
        <v>5</v>
      </c>
      <c r="C3" s="159"/>
      <c r="D3" s="107"/>
      <c r="E3" s="107"/>
      <c r="F3" s="2" t="s">
        <v>6</v>
      </c>
      <c r="G3" s="3"/>
      <c r="H3" s="3"/>
      <c r="I3" s="3"/>
      <c r="J3" s="3"/>
      <c r="L3" s="39"/>
      <c r="N3" s="126"/>
      <c r="S3" s="1" t="s">
        <v>7</v>
      </c>
      <c r="T3" s="1" t="s">
        <v>8</v>
      </c>
      <c r="U3" s="1"/>
    </row>
    <row r="4" spans="1:21" ht="22.5" customHeight="1" thickBot="1" x14ac:dyDescent="0.25">
      <c r="A4" s="156"/>
      <c r="B4" s="158" t="s">
        <v>9</v>
      </c>
      <c r="C4" s="159"/>
      <c r="D4" s="107"/>
      <c r="E4" s="107"/>
      <c r="F4" s="4"/>
      <c r="G4" s="5"/>
      <c r="H4" s="5"/>
      <c r="I4" s="5"/>
      <c r="J4" s="5"/>
      <c r="L4" s="39"/>
      <c r="N4" s="126"/>
      <c r="S4" s="1"/>
      <c r="T4" s="1"/>
      <c r="U4" s="1"/>
    </row>
    <row r="5" spans="1:21" ht="22.5" customHeight="1" thickBot="1" x14ac:dyDescent="0.25">
      <c r="A5" s="156"/>
      <c r="B5" s="158" t="s">
        <v>10</v>
      </c>
      <c r="C5" s="159"/>
      <c r="D5" s="114"/>
      <c r="E5" s="129"/>
      <c r="F5" s="130"/>
      <c r="G5" s="131"/>
      <c r="H5" s="131"/>
      <c r="I5" s="131"/>
      <c r="J5" s="132"/>
      <c r="L5" s="39"/>
      <c r="N5" s="126"/>
      <c r="T5" s="1"/>
    </row>
    <row r="6" spans="1:21" ht="22.5" customHeight="1" x14ac:dyDescent="0.2">
      <c r="A6" s="156"/>
      <c r="B6" s="158" t="s">
        <v>11</v>
      </c>
      <c r="C6" s="159"/>
      <c r="D6" s="108"/>
      <c r="E6" s="108"/>
      <c r="F6" s="109"/>
      <c r="G6" s="2"/>
      <c r="H6" s="3"/>
      <c r="I6" s="3"/>
      <c r="J6" s="3"/>
      <c r="L6" s="39"/>
      <c r="N6" s="126"/>
    </row>
    <row r="7" spans="1:21" ht="22.5" customHeight="1" x14ac:dyDescent="0.2">
      <c r="A7" s="156"/>
      <c r="B7" s="158" t="s">
        <v>12</v>
      </c>
      <c r="C7" s="159"/>
      <c r="D7" s="108"/>
      <c r="E7" s="108"/>
      <c r="F7" s="109"/>
      <c r="L7" s="39"/>
      <c r="N7" s="126"/>
    </row>
    <row r="8" spans="1:21" ht="22.5" customHeight="1" thickBot="1" x14ac:dyDescent="0.25">
      <c r="A8" s="157"/>
      <c r="B8" s="124" t="s">
        <v>13</v>
      </c>
      <c r="C8" s="125"/>
      <c r="D8" s="112"/>
      <c r="E8" s="112"/>
      <c r="F8" s="113"/>
      <c r="L8" s="39"/>
      <c r="M8" s="41"/>
      <c r="N8" s="126"/>
    </row>
    <row r="9" spans="1:21" ht="18" customHeight="1" thickBot="1" x14ac:dyDescent="0.25">
      <c r="A9" s="163"/>
      <c r="B9" s="164"/>
      <c r="C9" s="164"/>
      <c r="D9" s="35"/>
      <c r="L9" s="39"/>
      <c r="N9" s="126"/>
    </row>
    <row r="10" spans="1:21" ht="18" customHeight="1" thickBot="1" x14ac:dyDescent="0.25">
      <c r="A10" s="137" t="s">
        <v>14</v>
      </c>
      <c r="B10" s="138"/>
      <c r="C10" s="162"/>
      <c r="D10" s="36"/>
      <c r="L10" s="39"/>
      <c r="N10" s="126"/>
      <c r="T10" s="6" t="s">
        <v>15</v>
      </c>
    </row>
    <row r="11" spans="1:21" ht="18" customHeight="1" x14ac:dyDescent="0.2">
      <c r="A11" s="140" t="s">
        <v>16</v>
      </c>
      <c r="B11" s="135" t="s">
        <v>17</v>
      </c>
      <c r="C11" s="136"/>
      <c r="D11" s="117"/>
      <c r="E11" s="118"/>
      <c r="F11" s="119"/>
      <c r="L11" s="39"/>
      <c r="N11" s="126"/>
    </row>
    <row r="12" spans="1:21" ht="18" customHeight="1" thickBot="1" x14ac:dyDescent="0.25">
      <c r="A12" s="141"/>
      <c r="B12" s="133" t="s">
        <v>18</v>
      </c>
      <c r="C12" s="134"/>
      <c r="D12" s="114"/>
      <c r="E12" s="115"/>
      <c r="F12" s="116"/>
      <c r="L12" s="39"/>
      <c r="N12" s="126"/>
    </row>
    <row r="13" spans="1:21" ht="18" customHeight="1" thickBot="1" x14ac:dyDescent="0.25">
      <c r="A13" s="141"/>
      <c r="B13" s="133" t="s">
        <v>19</v>
      </c>
      <c r="C13" s="134"/>
      <c r="D13" s="7"/>
      <c r="E13" s="110" t="s">
        <v>20</v>
      </c>
      <c r="F13" s="111"/>
      <c r="L13" s="39"/>
      <c r="N13" s="126"/>
    </row>
    <row r="14" spans="1:21" ht="18" customHeight="1" thickBot="1" x14ac:dyDescent="0.25">
      <c r="A14" s="141"/>
      <c r="B14" s="133" t="s">
        <v>21</v>
      </c>
      <c r="C14" s="134"/>
      <c r="D14" s="114"/>
      <c r="E14" s="123"/>
      <c r="F14" s="4"/>
      <c r="L14" s="39"/>
      <c r="N14" s="126"/>
    </row>
    <row r="15" spans="1:21" ht="18" customHeight="1" thickBot="1" x14ac:dyDescent="0.25">
      <c r="A15" s="142"/>
      <c r="B15" s="152" t="s">
        <v>22</v>
      </c>
      <c r="C15" s="153"/>
      <c r="D15" s="120"/>
      <c r="E15" s="121"/>
      <c r="F15" s="122"/>
      <c r="L15" s="39"/>
      <c r="N15" s="126"/>
    </row>
    <row r="16" spans="1:21" ht="18" customHeight="1" x14ac:dyDescent="0.2">
      <c r="A16" s="143" t="s">
        <v>23</v>
      </c>
      <c r="B16" s="150" t="s">
        <v>17</v>
      </c>
      <c r="C16" s="151"/>
      <c r="D16" s="117"/>
      <c r="E16" s="118"/>
      <c r="F16" s="119"/>
      <c r="L16" s="39"/>
      <c r="N16" s="126"/>
    </row>
    <row r="17" spans="1:14" ht="18" customHeight="1" thickBot="1" x14ac:dyDescent="0.25">
      <c r="A17" s="144"/>
      <c r="B17" s="148" t="s">
        <v>18</v>
      </c>
      <c r="C17" s="149"/>
      <c r="D17" s="114"/>
      <c r="E17" s="115"/>
      <c r="F17" s="116"/>
      <c r="L17" s="39"/>
      <c r="N17" s="126"/>
    </row>
    <row r="18" spans="1:14" ht="18" customHeight="1" thickBot="1" x14ac:dyDescent="0.25">
      <c r="A18" s="145"/>
      <c r="B18" s="146" t="s">
        <v>19</v>
      </c>
      <c r="C18" s="147"/>
      <c r="D18" s="68"/>
      <c r="E18" s="154" t="s">
        <v>24</v>
      </c>
      <c r="F18" s="111"/>
      <c r="L18" s="39"/>
      <c r="N18" s="126"/>
    </row>
    <row r="19" spans="1:14" ht="18" customHeight="1" thickBot="1" x14ac:dyDescent="0.25">
      <c r="A19" s="101" t="s">
        <v>25</v>
      </c>
      <c r="B19" s="103" t="s">
        <v>26</v>
      </c>
      <c r="C19" s="104"/>
      <c r="D19" s="42"/>
      <c r="L19" s="39"/>
      <c r="N19" s="126"/>
    </row>
    <row r="20" spans="1:14" ht="18" customHeight="1" thickBot="1" x14ac:dyDescent="0.25">
      <c r="A20" s="102"/>
      <c r="B20" s="105" t="s">
        <v>27</v>
      </c>
      <c r="C20" s="106"/>
      <c r="D20" s="42"/>
      <c r="L20" s="39"/>
      <c r="N20" s="126"/>
    </row>
    <row r="21" spans="1:14" ht="9" customHeight="1" thickBot="1" x14ac:dyDescent="0.25">
      <c r="B21" s="21"/>
      <c r="C21" s="21"/>
      <c r="D21" s="25"/>
      <c r="L21" s="39"/>
      <c r="N21" s="126"/>
    </row>
    <row r="22" spans="1:14" ht="18" customHeight="1" thickBot="1" x14ac:dyDescent="0.25">
      <c r="A22" s="137" t="s">
        <v>28</v>
      </c>
      <c r="B22" s="138"/>
      <c r="C22" s="139"/>
      <c r="D22" s="22" t="s">
        <v>29</v>
      </c>
      <c r="E22" s="26"/>
      <c r="F22" s="23" t="s">
        <v>30</v>
      </c>
      <c r="G22" s="27"/>
      <c r="H22" s="23" t="s">
        <v>31</v>
      </c>
      <c r="I22" s="27"/>
      <c r="J22" s="24" t="s">
        <v>32</v>
      </c>
      <c r="L22" s="40"/>
      <c r="N22" s="126"/>
    </row>
    <row r="23" spans="1:14" ht="6.75" customHeight="1" thickBot="1" x14ac:dyDescent="0.25">
      <c r="D23" s="5"/>
    </row>
    <row r="24" spans="1:14" ht="6" customHeight="1" x14ac:dyDescent="0.2">
      <c r="B24" s="1"/>
      <c r="C24" s="1"/>
      <c r="D24" s="1"/>
    </row>
    <row r="25" spans="1:14" ht="13.5" customHeight="1" x14ac:dyDescent="0.2">
      <c r="A25" s="34"/>
    </row>
    <row r="26" spans="1:14" x14ac:dyDescent="0.2">
      <c r="B26" s="1"/>
      <c r="C26" s="1"/>
      <c r="D26" s="1"/>
      <c r="E26" s="1"/>
      <c r="F26" s="1"/>
      <c r="G26" s="1"/>
    </row>
    <row r="27" spans="1:14" x14ac:dyDescent="0.2"/>
    <row r="29" spans="1:14" x14ac:dyDescent="0.2"/>
    <row r="30" spans="1:14" x14ac:dyDescent="0.2"/>
    <row r="31" spans="1:14" x14ac:dyDescent="0.2"/>
    <row r="32" spans="1:14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</sheetData>
  <sheetProtection algorithmName="SHA-512" hashValue="Oq6F2TNEL25mdDT+hKOmDIsvISv7yYAj7KPbmo9RsAx5PKiMHZdA0faHjsXAAqWQWCi3b3vep32clSkztbFXvg==" saltValue="4NZnTAzg3oaWtW99Am93ig==" spinCount="100000" sheet="1" selectLockedCells="1"/>
  <mergeCells count="40">
    <mergeCell ref="B4:C4"/>
    <mergeCell ref="B3:C3"/>
    <mergeCell ref="B2:C2"/>
    <mergeCell ref="A10:C10"/>
    <mergeCell ref="A9:C9"/>
    <mergeCell ref="B7:C7"/>
    <mergeCell ref="B6:C6"/>
    <mergeCell ref="B5:C5"/>
    <mergeCell ref="N2:N22"/>
    <mergeCell ref="D2:J2"/>
    <mergeCell ref="D5:J5"/>
    <mergeCell ref="B12:C12"/>
    <mergeCell ref="B11:C11"/>
    <mergeCell ref="A22:C22"/>
    <mergeCell ref="A11:A15"/>
    <mergeCell ref="A16:A18"/>
    <mergeCell ref="B18:C18"/>
    <mergeCell ref="B17:C17"/>
    <mergeCell ref="B16:C16"/>
    <mergeCell ref="B15:C15"/>
    <mergeCell ref="B14:C14"/>
    <mergeCell ref="B13:C13"/>
    <mergeCell ref="E18:F18"/>
    <mergeCell ref="A2:A8"/>
    <mergeCell ref="A19:A20"/>
    <mergeCell ref="B19:C19"/>
    <mergeCell ref="B20:C20"/>
    <mergeCell ref="D3:E3"/>
    <mergeCell ref="D4:E4"/>
    <mergeCell ref="D6:F6"/>
    <mergeCell ref="D7:F7"/>
    <mergeCell ref="E13:F13"/>
    <mergeCell ref="D8:F8"/>
    <mergeCell ref="D17:F17"/>
    <mergeCell ref="D16:F16"/>
    <mergeCell ref="D15:F15"/>
    <mergeCell ref="D14:E14"/>
    <mergeCell ref="D12:F12"/>
    <mergeCell ref="D11:F11"/>
    <mergeCell ref="B8:C8"/>
  </mergeCells>
  <phoneticPr fontId="2" alignment="noControl"/>
  <dataValidations xWindow="327" yWindow="709" count="8">
    <dataValidation imeMode="fullKatakana" allowBlank="1" showInputMessage="1" showErrorMessage="1" sqref="D4:E4 D17:F17 D12:F12" xr:uid="{00000000-0002-0000-0000-000000000000}"/>
    <dataValidation imeMode="halfAlpha" allowBlank="1" showInputMessage="1" showErrorMessage="1" sqref="D6:F7 D15:F15" xr:uid="{00000000-0002-0000-0000-000001000000}"/>
    <dataValidation imeMode="fullAlpha" allowBlank="1" showInputMessage="1" showErrorMessage="1" sqref="E22 I22 G22 D9" xr:uid="{00000000-0002-0000-0000-000002000000}"/>
    <dataValidation type="list" imeMode="hiragana" allowBlank="1" showInputMessage="1" showErrorMessage="1" sqref="D14:E14" xr:uid="{00000000-0002-0000-0000-000004000000}">
      <formula1>$T$2:$T$3</formula1>
    </dataValidation>
    <dataValidation imeMode="hiragana" allowBlank="1" showInputMessage="1" showErrorMessage="1" sqref="D8:F8 D16:F16 D2:J2 D3:E3 D11:F11 D5:J5" xr:uid="{00000000-0002-0000-0000-000005000000}"/>
    <dataValidation type="list" imeMode="hiragana" allowBlank="1" showInputMessage="1" showErrorMessage="1" sqref="D13 D18" xr:uid="{00000000-0002-0000-0000-000006000000}">
      <formula1>$S$2:$S$3</formula1>
    </dataValidation>
    <dataValidation type="textLength" imeMode="fullAlpha" operator="equal" allowBlank="1" showInputMessage="1" showErrorMessage="1" errorTitle="大文字のアルファベット（1文字）＋数字（2桁）を入力" error="学校ＩＤの下３ケタのみ入力して下さい。" promptTitle="大文字のアルファベット（1文字）＋数字（2桁）を入力" prompt="学校ＩＤの「下３ケタ」のみを入力して下さい。" sqref="D10" xr:uid="{00000000-0002-0000-0000-000007000000}">
      <formula1>3</formula1>
    </dataValidation>
    <dataValidation type="whole" allowBlank="1" showInputMessage="1" showErrorMessage="1" error="数字のみ入力してください" prompt="数字のみ入力" sqref="D19:D20" xr:uid="{AB1503C4-90E0-450B-8637-DA5C8DF7462F}">
      <formula1>0</formula1>
      <formula2>100</formula2>
    </dataValidation>
  </dataValidations>
  <pageMargins left="0.4" right="0.34" top="0.5" bottom="0.52" header="0.51200000000000001" footer="0.51200000000000001"/>
  <pageSetup paperSize="12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BR100"/>
  <sheetViews>
    <sheetView showGridLines="0" showZeros="0" view="pageBreakPreview" zoomScale="40" zoomScaleNormal="40" zoomScaleSheetLayoutView="40" zoomScalePageLayoutView="55" workbookViewId="0">
      <selection activeCell="A16" sqref="A16:AK42"/>
    </sheetView>
  </sheetViews>
  <sheetFormatPr defaultColWidth="5" defaultRowHeight="27" customHeight="1" x14ac:dyDescent="0.2"/>
  <cols>
    <col min="1" max="37" width="5.7265625" style="28" customWidth="1"/>
    <col min="38" max="42" width="5.36328125" style="28" hidden="1" customWidth="1"/>
    <col min="43" max="45" width="5" style="28" hidden="1" customWidth="1"/>
    <col min="46" max="47" width="6.7265625" style="28" hidden="1" customWidth="1"/>
    <col min="48" max="57" width="5" style="28" hidden="1" customWidth="1"/>
    <col min="58" max="66" width="5" style="28" customWidth="1"/>
    <col min="67" max="67" width="6.7265625" style="28" customWidth="1"/>
    <col min="68" max="70" width="3.08984375" style="28" customWidth="1"/>
    <col min="71" max="71" width="5" style="28" customWidth="1"/>
    <col min="72" max="16384" width="5" style="28"/>
  </cols>
  <sheetData>
    <row r="1" spans="1:53" ht="42" customHeight="1" x14ac:dyDescent="0.2">
      <c r="A1" s="86" t="s">
        <v>33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8"/>
      <c r="W1" s="88"/>
      <c r="X1" s="88"/>
      <c r="Y1" s="88"/>
      <c r="Z1" s="88"/>
      <c r="AA1" s="87"/>
      <c r="AB1" s="87"/>
      <c r="AC1" s="87"/>
      <c r="AD1" s="87"/>
      <c r="AE1" s="87"/>
      <c r="AF1" s="87"/>
      <c r="AG1" s="245"/>
      <c r="AH1" s="245"/>
      <c r="AI1" s="245"/>
      <c r="AJ1" s="245"/>
      <c r="AK1" s="245"/>
      <c r="AQ1" s="229" t="s">
        <v>34</v>
      </c>
      <c r="AR1" s="229" t="s">
        <v>35</v>
      </c>
      <c r="AS1" s="229" t="s">
        <v>36</v>
      </c>
      <c r="AT1" s="229" t="s">
        <v>37</v>
      </c>
      <c r="AV1" s="229" t="s">
        <v>38</v>
      </c>
      <c r="AW1" s="229" t="s">
        <v>39</v>
      </c>
      <c r="AX1" s="229" t="s">
        <v>40</v>
      </c>
      <c r="AY1" s="229" t="s">
        <v>41</v>
      </c>
      <c r="AZ1" s="229" t="s">
        <v>42</v>
      </c>
      <c r="BA1" s="229" t="s">
        <v>43</v>
      </c>
    </row>
    <row r="2" spans="1:53" ht="48.75" customHeight="1" x14ac:dyDescent="0.2">
      <c r="A2" s="267" t="s">
        <v>77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89"/>
      <c r="AK2" s="89"/>
      <c r="AQ2" s="229"/>
      <c r="AR2" s="229"/>
      <c r="AS2" s="229"/>
      <c r="AT2" s="229"/>
      <c r="AV2" s="229"/>
      <c r="AW2" s="229"/>
      <c r="AX2" s="229"/>
      <c r="AY2" s="229"/>
      <c r="AZ2" s="229"/>
      <c r="BA2" s="229"/>
    </row>
    <row r="3" spans="1:53" ht="38.25" customHeight="1" thickBot="1" x14ac:dyDescent="0.25">
      <c r="A3" s="92" t="s">
        <v>81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3"/>
      <c r="Z3" s="91"/>
      <c r="AA3" s="91"/>
      <c r="AB3" s="91"/>
      <c r="AC3" s="91"/>
      <c r="AD3" s="91"/>
      <c r="AE3" s="91"/>
      <c r="AF3" s="91"/>
      <c r="AG3" s="91"/>
      <c r="AH3" s="90" t="s">
        <v>80</v>
      </c>
      <c r="AI3" s="90"/>
      <c r="AJ3" s="90"/>
      <c r="AK3" s="90"/>
      <c r="AQ3" s="229"/>
      <c r="AR3" s="229"/>
      <c r="AS3" s="229"/>
      <c r="AT3" s="229"/>
      <c r="AV3" s="229"/>
      <c r="AW3" s="229"/>
      <c r="AX3" s="229"/>
      <c r="AY3" s="229"/>
      <c r="AZ3" s="229"/>
      <c r="BA3" s="229"/>
    </row>
    <row r="4" spans="1:53" ht="72.75" customHeight="1" thickTop="1" x14ac:dyDescent="0.6">
      <c r="A4" s="270" t="s">
        <v>82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70"/>
      <c r="AM4" s="70"/>
      <c r="AN4" s="70"/>
      <c r="AO4" s="70"/>
      <c r="AP4" s="70"/>
      <c r="AQ4" s="229"/>
      <c r="AR4" s="229"/>
      <c r="AS4" s="229"/>
      <c r="AT4" s="229"/>
      <c r="AV4" s="229"/>
      <c r="AW4" s="229"/>
      <c r="AX4" s="229"/>
      <c r="AY4" s="229"/>
      <c r="AZ4" s="229"/>
      <c r="BA4" s="229"/>
    </row>
    <row r="5" spans="1:53" ht="60" customHeight="1" x14ac:dyDescent="0.2">
      <c r="A5" s="10"/>
      <c r="B5" s="268" t="s">
        <v>76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85"/>
      <c r="AQ5" s="229"/>
      <c r="AR5" s="229"/>
      <c r="AS5" s="229"/>
      <c r="AT5" s="229"/>
      <c r="AV5" s="229"/>
      <c r="AW5" s="229"/>
      <c r="AX5" s="229"/>
      <c r="AY5" s="229"/>
      <c r="AZ5" s="229"/>
      <c r="BA5" s="229"/>
    </row>
    <row r="6" spans="1:53" ht="33.75" customHeight="1" thickBo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 s="33"/>
      <c r="AB6" s="44"/>
      <c r="AC6" s="85"/>
      <c r="AD6" s="85"/>
      <c r="AE6" s="85"/>
      <c r="AF6" s="85"/>
      <c r="AG6" s="85"/>
      <c r="AH6" s="85"/>
      <c r="AI6" s="85"/>
      <c r="AJ6" s="85"/>
      <c r="AK6" s="85"/>
      <c r="AQ6" s="229"/>
      <c r="AR6" s="229"/>
      <c r="AS6" s="229"/>
      <c r="AT6" s="229"/>
      <c r="AV6" s="229"/>
      <c r="AW6" s="229"/>
      <c r="AX6" s="229"/>
      <c r="AY6" s="229"/>
      <c r="AZ6" s="229"/>
      <c r="BA6" s="229"/>
    </row>
    <row r="7" spans="1:53" ht="27" customHeight="1" x14ac:dyDescent="0.2">
      <c r="A7" s="220" t="s">
        <v>18</v>
      </c>
      <c r="B7" s="221"/>
      <c r="C7" s="222"/>
      <c r="D7" s="266" t="str">
        <f>PHONETIC(データ入力・貼付シート!$D$2)</f>
        <v/>
      </c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5"/>
      <c r="R7" s="213" t="s">
        <v>44</v>
      </c>
      <c r="S7" s="214"/>
      <c r="T7" s="214"/>
      <c r="U7" s="214"/>
      <c r="V7" s="214"/>
      <c r="W7" s="214"/>
      <c r="X7" s="214"/>
      <c r="Y7" s="214"/>
      <c r="Z7" s="214"/>
      <c r="AA7" s="214"/>
      <c r="AB7" s="215"/>
      <c r="AC7" s="213" t="s">
        <v>45</v>
      </c>
      <c r="AD7" s="214"/>
      <c r="AE7" s="214"/>
      <c r="AF7" s="214"/>
      <c r="AG7" s="214"/>
      <c r="AH7" s="214"/>
      <c r="AI7" s="214"/>
      <c r="AJ7" s="214"/>
      <c r="AK7" s="256"/>
      <c r="AL7" s="71"/>
      <c r="AM7" s="71"/>
      <c r="AN7" s="71"/>
      <c r="AO7" s="71"/>
      <c r="AP7" s="71"/>
      <c r="AQ7" s="229"/>
      <c r="AR7" s="229"/>
      <c r="AS7" s="229"/>
      <c r="AT7" s="229"/>
      <c r="AV7" s="229"/>
      <c r="AW7" s="229"/>
      <c r="AX7" s="229"/>
      <c r="AY7" s="229"/>
      <c r="AZ7" s="229"/>
      <c r="BA7" s="229"/>
    </row>
    <row r="8" spans="1:53" ht="27" customHeight="1" x14ac:dyDescent="0.2">
      <c r="A8" s="223" t="s">
        <v>46</v>
      </c>
      <c r="B8" s="224"/>
      <c r="C8" s="225"/>
      <c r="D8" s="193">
        <f>データ入力・貼付シート!$D$2</f>
        <v>0</v>
      </c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94"/>
      <c r="R8" s="257">
        <f>データ入力・貼付シート!$D$5</f>
        <v>0</v>
      </c>
      <c r="S8" s="258"/>
      <c r="T8" s="258"/>
      <c r="U8" s="258"/>
      <c r="V8" s="258"/>
      <c r="W8" s="258"/>
      <c r="X8" s="258"/>
      <c r="Y8" s="258"/>
      <c r="Z8" s="258"/>
      <c r="AA8" s="258"/>
      <c r="AB8" s="259"/>
      <c r="AC8" s="11" t="s">
        <v>47</v>
      </c>
      <c r="AD8" s="264">
        <f>データ入力・貼付シート!$D$6</f>
        <v>0</v>
      </c>
      <c r="AE8" s="264"/>
      <c r="AF8" s="264"/>
      <c r="AG8" s="264"/>
      <c r="AH8" s="264"/>
      <c r="AI8" s="264"/>
      <c r="AJ8" s="264"/>
      <c r="AK8" s="265"/>
      <c r="AL8" s="72"/>
      <c r="AM8" s="72"/>
      <c r="AN8" s="72"/>
      <c r="AO8" s="72"/>
      <c r="AP8" s="72"/>
      <c r="AQ8" s="229"/>
      <c r="AR8" s="229"/>
      <c r="AS8" s="229"/>
      <c r="AT8" s="229"/>
      <c r="AV8" s="229"/>
      <c r="AW8" s="229"/>
      <c r="AX8" s="229"/>
      <c r="AY8" s="229"/>
      <c r="AZ8" s="229"/>
      <c r="BA8" s="229"/>
    </row>
    <row r="9" spans="1:53" ht="27" customHeight="1" x14ac:dyDescent="0.2">
      <c r="A9" s="226"/>
      <c r="B9" s="227"/>
      <c r="C9" s="228"/>
      <c r="D9" s="217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9"/>
      <c r="R9" s="260"/>
      <c r="S9" s="261"/>
      <c r="T9" s="261"/>
      <c r="U9" s="261"/>
      <c r="V9" s="261"/>
      <c r="W9" s="261"/>
      <c r="X9" s="261"/>
      <c r="Y9" s="261"/>
      <c r="Z9" s="261"/>
      <c r="AA9" s="261"/>
      <c r="AB9" s="262"/>
      <c r="AC9" s="12" t="s">
        <v>48</v>
      </c>
      <c r="AD9" s="254">
        <f>データ入力・貼付シート!$D$7</f>
        <v>0</v>
      </c>
      <c r="AE9" s="254"/>
      <c r="AF9" s="254"/>
      <c r="AG9" s="254"/>
      <c r="AH9" s="254"/>
      <c r="AI9" s="254"/>
      <c r="AJ9" s="254"/>
      <c r="AK9" s="255"/>
      <c r="AL9" s="72"/>
      <c r="AM9" s="72"/>
      <c r="AN9" s="72"/>
      <c r="AO9" s="72"/>
      <c r="AP9" s="72"/>
      <c r="AQ9" s="229"/>
      <c r="AR9" s="229"/>
      <c r="AS9" s="229"/>
      <c r="AT9" s="229"/>
      <c r="AV9" s="229"/>
      <c r="AW9" s="229"/>
      <c r="AX9" s="229"/>
      <c r="AY9" s="229"/>
      <c r="AZ9" s="229"/>
      <c r="BA9" s="229"/>
    </row>
    <row r="10" spans="1:53" ht="36.75" customHeight="1" x14ac:dyDescent="0.2">
      <c r="A10" s="202" t="s">
        <v>49</v>
      </c>
      <c r="B10" s="203"/>
      <c r="C10" s="203"/>
      <c r="D10" s="190" t="s">
        <v>50</v>
      </c>
      <c r="E10" s="191"/>
      <c r="F10" s="191"/>
      <c r="G10" s="191"/>
      <c r="H10" s="191"/>
      <c r="I10" s="192"/>
      <c r="J10" s="206" t="s">
        <v>51</v>
      </c>
      <c r="K10" s="191"/>
      <c r="L10" s="191"/>
      <c r="M10" s="216"/>
      <c r="N10" s="190" t="s">
        <v>18</v>
      </c>
      <c r="O10" s="192"/>
      <c r="P10" s="206">
        <f>データ入力・貼付シート!$D$12</f>
        <v>0</v>
      </c>
      <c r="Q10" s="191"/>
      <c r="R10" s="191"/>
      <c r="S10" s="191"/>
      <c r="T10" s="191"/>
      <c r="U10" s="191"/>
      <c r="V10" s="191"/>
      <c r="W10" s="191"/>
      <c r="X10" s="191"/>
      <c r="Y10" s="191"/>
      <c r="Z10" s="216"/>
      <c r="AA10" s="13" t="s">
        <v>52</v>
      </c>
      <c r="AB10" s="190" t="s">
        <v>18</v>
      </c>
      <c r="AC10" s="192"/>
      <c r="AD10" s="206">
        <f>データ入力・貼付シート!$D$17</f>
        <v>0</v>
      </c>
      <c r="AE10" s="191"/>
      <c r="AF10" s="191"/>
      <c r="AG10" s="191"/>
      <c r="AH10" s="191"/>
      <c r="AI10" s="191"/>
      <c r="AJ10" s="192"/>
      <c r="AK10" s="14" t="s">
        <v>52</v>
      </c>
      <c r="AL10" s="71"/>
      <c r="AM10" s="71"/>
      <c r="AN10" s="71"/>
      <c r="AO10" s="71"/>
      <c r="AQ10" s="229"/>
      <c r="AR10" s="229"/>
      <c r="AS10" s="229"/>
      <c r="AT10" s="229"/>
      <c r="AV10" s="229"/>
      <c r="AW10" s="229"/>
      <c r="AX10" s="229"/>
      <c r="AY10" s="229"/>
      <c r="AZ10" s="229"/>
      <c r="BA10" s="229"/>
    </row>
    <row r="11" spans="1:53" ht="27" customHeight="1" x14ac:dyDescent="0.2">
      <c r="A11" s="199" t="str">
        <f>CONCATENATE(データ入力・貼付シート!$T$10,データ入力・貼付シート!$D$10)</f>
        <v>４７</v>
      </c>
      <c r="B11" s="182"/>
      <c r="C11" s="194"/>
      <c r="D11" s="181">
        <f>データ入力・貼付シート!$D$3</f>
        <v>0</v>
      </c>
      <c r="E11" s="182"/>
      <c r="F11" s="182"/>
      <c r="G11" s="182"/>
      <c r="H11" s="182"/>
      <c r="I11" s="183"/>
      <c r="J11" s="193">
        <f>データ入力・貼付シート!$D$4</f>
        <v>0</v>
      </c>
      <c r="K11" s="182"/>
      <c r="L11" s="182"/>
      <c r="M11" s="194"/>
      <c r="N11" s="207" t="s">
        <v>53</v>
      </c>
      <c r="O11" s="208"/>
      <c r="P11" s="246">
        <f>データ入力・貼付シート!$D$11</f>
        <v>0</v>
      </c>
      <c r="Q11" s="247"/>
      <c r="R11" s="247"/>
      <c r="S11" s="247"/>
      <c r="T11" s="247"/>
      <c r="U11" s="247"/>
      <c r="V11" s="247"/>
      <c r="W11" s="247"/>
      <c r="X11" s="232">
        <f>データ入力・貼付シート!$D$14</f>
        <v>0</v>
      </c>
      <c r="Y11" s="232"/>
      <c r="Z11" s="233"/>
      <c r="AA11" s="251">
        <f>データ入力・貼付シート!$D$13</f>
        <v>0</v>
      </c>
      <c r="AB11" s="207" t="s">
        <v>54</v>
      </c>
      <c r="AC11" s="208"/>
      <c r="AD11" s="239">
        <f>データ入力・貼付シート!$D$16</f>
        <v>0</v>
      </c>
      <c r="AE11" s="240"/>
      <c r="AF11" s="240"/>
      <c r="AG11" s="240"/>
      <c r="AH11" s="240"/>
      <c r="AI11" s="240"/>
      <c r="AJ11" s="29"/>
      <c r="AK11" s="236">
        <f>データ入力・貼付シート!$D$18</f>
        <v>0</v>
      </c>
      <c r="AL11" s="73"/>
      <c r="AM11" s="73"/>
      <c r="AN11" s="73"/>
      <c r="AO11" s="73"/>
      <c r="AQ11" s="229"/>
      <c r="AR11" s="229"/>
      <c r="AS11" s="229"/>
      <c r="AT11" s="229"/>
      <c r="AU11" s="28" t="e">
        <f>COUNTIF(#REF!,"記入ミス")</f>
        <v>#REF!</v>
      </c>
      <c r="AV11" s="229"/>
      <c r="AW11" s="229"/>
      <c r="AX11" s="229"/>
      <c r="AY11" s="229"/>
      <c r="AZ11" s="229"/>
      <c r="BA11" s="229"/>
    </row>
    <row r="12" spans="1:53" ht="13.5" customHeight="1" x14ac:dyDescent="0.2">
      <c r="A12" s="200"/>
      <c r="B12" s="185"/>
      <c r="C12" s="196"/>
      <c r="D12" s="184"/>
      <c r="E12" s="185"/>
      <c r="F12" s="185"/>
      <c r="G12" s="185"/>
      <c r="H12" s="185"/>
      <c r="I12" s="186"/>
      <c r="J12" s="195"/>
      <c r="K12" s="185"/>
      <c r="L12" s="185"/>
      <c r="M12" s="196"/>
      <c r="N12" s="209"/>
      <c r="O12" s="210"/>
      <c r="P12" s="248"/>
      <c r="Q12" s="249"/>
      <c r="R12" s="249"/>
      <c r="S12" s="249"/>
      <c r="T12" s="249"/>
      <c r="U12" s="249"/>
      <c r="V12" s="249"/>
      <c r="W12" s="249"/>
      <c r="X12" s="234"/>
      <c r="Y12" s="234"/>
      <c r="Z12" s="235"/>
      <c r="AA12" s="252"/>
      <c r="AB12" s="209"/>
      <c r="AC12" s="210"/>
      <c r="AD12" s="241"/>
      <c r="AE12" s="242"/>
      <c r="AF12" s="242"/>
      <c r="AG12" s="242"/>
      <c r="AH12" s="242"/>
      <c r="AI12" s="242"/>
      <c r="AJ12" s="30"/>
      <c r="AK12" s="237"/>
      <c r="AL12" s="73"/>
      <c r="AM12" s="73"/>
      <c r="AN12" s="73"/>
      <c r="AO12" s="73"/>
      <c r="AQ12" s="229"/>
      <c r="AR12" s="229"/>
      <c r="AS12" s="229"/>
      <c r="AT12" s="229"/>
      <c r="AV12" s="229"/>
      <c r="AW12" s="229"/>
      <c r="AX12" s="229"/>
      <c r="AY12" s="229"/>
      <c r="AZ12" s="229"/>
      <c r="BA12" s="229"/>
    </row>
    <row r="13" spans="1:53" ht="23.25" customHeight="1" thickBot="1" x14ac:dyDescent="0.25">
      <c r="A13" s="201"/>
      <c r="B13" s="188"/>
      <c r="C13" s="198"/>
      <c r="D13" s="187"/>
      <c r="E13" s="188"/>
      <c r="F13" s="188"/>
      <c r="G13" s="188"/>
      <c r="H13" s="188"/>
      <c r="I13" s="189"/>
      <c r="J13" s="197"/>
      <c r="K13" s="188"/>
      <c r="L13" s="188"/>
      <c r="M13" s="198"/>
      <c r="N13" s="211"/>
      <c r="O13" s="212"/>
      <c r="P13" s="230" t="s">
        <v>55</v>
      </c>
      <c r="Q13" s="231"/>
      <c r="R13" s="231"/>
      <c r="S13" s="231">
        <f>データ入力・貼付シート!$D$15</f>
        <v>0</v>
      </c>
      <c r="T13" s="231"/>
      <c r="U13" s="231"/>
      <c r="V13" s="231"/>
      <c r="W13" s="231"/>
      <c r="X13" s="231"/>
      <c r="Y13" s="231"/>
      <c r="Z13" s="250"/>
      <c r="AA13" s="253"/>
      <c r="AB13" s="211"/>
      <c r="AC13" s="212"/>
      <c r="AD13" s="243"/>
      <c r="AE13" s="244"/>
      <c r="AF13" s="244"/>
      <c r="AG13" s="244"/>
      <c r="AH13" s="244"/>
      <c r="AI13" s="244"/>
      <c r="AJ13" s="31"/>
      <c r="AK13" s="238"/>
      <c r="AL13" s="73"/>
      <c r="AM13" s="73"/>
      <c r="AN13" s="73"/>
      <c r="AO13" s="73"/>
      <c r="AQ13" s="229"/>
      <c r="AR13" s="229"/>
      <c r="AS13" s="229"/>
      <c r="AT13" s="229"/>
      <c r="AU13" s="74" t="s">
        <v>56</v>
      </c>
      <c r="AV13" s="229"/>
      <c r="AW13" s="229"/>
      <c r="AX13" s="229"/>
      <c r="AY13" s="229"/>
      <c r="AZ13" s="229"/>
      <c r="BA13" s="229"/>
    </row>
    <row r="14" spans="1:53" ht="23.25" customHeight="1" x14ac:dyDescent="0.2">
      <c r="A14" s="47"/>
      <c r="B14" s="47"/>
      <c r="C14" s="47"/>
      <c r="D14" s="47"/>
      <c r="E14" s="47"/>
      <c r="F14" s="15"/>
      <c r="G14" s="15"/>
      <c r="H14" s="15"/>
      <c r="I14" s="15"/>
      <c r="J14" s="15"/>
      <c r="K14" s="48"/>
      <c r="L14" s="48"/>
      <c r="M14" s="48"/>
      <c r="N14" s="48"/>
      <c r="O14" s="48"/>
      <c r="P14" s="49"/>
      <c r="Q14" s="49"/>
      <c r="R14" s="50"/>
      <c r="S14" s="50"/>
      <c r="T14" s="50"/>
      <c r="U14" s="50"/>
      <c r="V14" s="50"/>
      <c r="W14" s="50"/>
      <c r="X14" s="50"/>
      <c r="Y14" s="50"/>
      <c r="Z14" s="50"/>
      <c r="AA14" s="49"/>
      <c r="AB14" s="49"/>
      <c r="AC14" s="49"/>
      <c r="AD14" s="51"/>
      <c r="AE14" s="51"/>
      <c r="AF14" s="52"/>
      <c r="AG14" s="52"/>
      <c r="AH14" s="52"/>
      <c r="AI14" s="53"/>
      <c r="AJ14" s="53"/>
      <c r="AK14" s="53"/>
      <c r="AL14" s="73"/>
      <c r="AM14" s="73"/>
      <c r="AN14" s="73"/>
      <c r="AO14" s="73"/>
      <c r="AP14" s="75"/>
      <c r="AQ14" s="69"/>
      <c r="AR14" s="69"/>
      <c r="AS14" s="69"/>
      <c r="AT14" s="69"/>
      <c r="AU14" s="74"/>
      <c r="AV14" s="69"/>
      <c r="AW14" s="69"/>
      <c r="AX14" s="69"/>
      <c r="AY14" s="69"/>
      <c r="AZ14" s="69"/>
      <c r="BA14" s="69"/>
    </row>
    <row r="15" spans="1:53" ht="23.25" customHeight="1" thickBot="1" x14ac:dyDescent="0.25">
      <c r="A15" s="54"/>
      <c r="B15" s="54"/>
      <c r="C15" s="54"/>
      <c r="D15" s="54"/>
      <c r="E15" s="54"/>
      <c r="F15" s="16"/>
      <c r="G15" s="16"/>
      <c r="H15" s="16"/>
      <c r="I15" s="16"/>
      <c r="J15" s="16"/>
      <c r="K15" s="55"/>
      <c r="L15" s="55"/>
      <c r="M15" s="55"/>
      <c r="N15" s="55"/>
      <c r="O15" s="55"/>
      <c r="P15" s="56"/>
      <c r="Q15" s="56"/>
      <c r="R15" s="45"/>
      <c r="S15" s="45"/>
      <c r="T15" s="45"/>
      <c r="U15" s="45"/>
      <c r="V15" s="45"/>
      <c r="W15" s="45"/>
      <c r="X15" s="45"/>
      <c r="Y15" s="45"/>
      <c r="Z15" s="45"/>
      <c r="AA15" s="56"/>
      <c r="AB15" s="56"/>
      <c r="AC15" s="56"/>
      <c r="AD15" s="57"/>
      <c r="AE15" s="57"/>
      <c r="AF15" s="58"/>
      <c r="AG15" s="58"/>
      <c r="AH15" s="58"/>
      <c r="AI15" s="46"/>
      <c r="AJ15" s="46"/>
      <c r="AK15" s="46"/>
      <c r="AL15" s="76"/>
      <c r="AM15" s="73"/>
      <c r="AN15" s="73"/>
      <c r="AO15" s="73"/>
      <c r="AP15" s="75"/>
      <c r="AQ15" s="69"/>
      <c r="AR15" s="69"/>
      <c r="AS15" s="69"/>
      <c r="AT15" s="69"/>
      <c r="AU15" s="74"/>
      <c r="AV15" s="69"/>
      <c r="AW15" s="69"/>
      <c r="AX15" s="69"/>
      <c r="AY15" s="69"/>
      <c r="AZ15" s="69"/>
      <c r="BA15" s="69"/>
    </row>
    <row r="16" spans="1:53" ht="20.25" customHeight="1" x14ac:dyDescent="0.2">
      <c r="A16" s="172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4"/>
      <c r="AL16" s="167" t="s">
        <v>25</v>
      </c>
      <c r="AM16" s="171" t="s">
        <v>57</v>
      </c>
    </row>
    <row r="17" spans="1:65" ht="27" customHeight="1" x14ac:dyDescent="0.2">
      <c r="A17" s="175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7"/>
      <c r="AL17" s="167"/>
      <c r="AM17" s="171"/>
    </row>
    <row r="18" spans="1:65" ht="27" customHeight="1" x14ac:dyDescent="0.2">
      <c r="A18" s="175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7"/>
      <c r="AL18" s="167"/>
      <c r="AM18" s="171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5" ht="45.75" customHeight="1" x14ac:dyDescent="0.2">
      <c r="A19" s="175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7"/>
      <c r="AL19" s="78" t="str">
        <f>IF(B19&gt;1,"1","")</f>
        <v/>
      </c>
      <c r="AM19" s="78">
        <f>SUM(V19:AK19)</f>
        <v>0</v>
      </c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7"/>
    </row>
    <row r="20" spans="1:65" ht="45.75" customHeight="1" x14ac:dyDescent="0.2">
      <c r="A20" s="175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7"/>
      <c r="AL20" s="78" t="str">
        <f t="shared" ref="AL20:AL42" si="0">IF(B20&gt;1,"1","")</f>
        <v/>
      </c>
      <c r="AM20" s="78">
        <f t="shared" ref="AM20:AM42" si="1">SUM(V20:AK20)</f>
        <v>0</v>
      </c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7"/>
    </row>
    <row r="21" spans="1:65" ht="45.75" customHeight="1" x14ac:dyDescent="0.2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7"/>
      <c r="AL21" s="78" t="str">
        <f t="shared" si="0"/>
        <v/>
      </c>
      <c r="AM21" s="78">
        <f t="shared" si="1"/>
        <v>0</v>
      </c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7"/>
    </row>
    <row r="22" spans="1:65" ht="45.75" customHeight="1" x14ac:dyDescent="0.2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7"/>
      <c r="AL22" s="78" t="str">
        <f>IF(B22&gt;1,"1","")</f>
        <v/>
      </c>
      <c r="AM22" s="78">
        <f t="shared" si="1"/>
        <v>0</v>
      </c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7"/>
    </row>
    <row r="23" spans="1:65" ht="45.75" customHeight="1" x14ac:dyDescent="0.2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7"/>
      <c r="AL23" s="78" t="str">
        <f t="shared" si="0"/>
        <v/>
      </c>
      <c r="AM23" s="78">
        <f t="shared" si="1"/>
        <v>0</v>
      </c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7"/>
    </row>
    <row r="24" spans="1:65" ht="45.75" customHeight="1" x14ac:dyDescent="0.2">
      <c r="A24" s="175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7"/>
      <c r="AL24" s="78" t="str">
        <f t="shared" si="0"/>
        <v/>
      </c>
      <c r="AM24" s="78">
        <f t="shared" si="1"/>
        <v>0</v>
      </c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7"/>
    </row>
    <row r="25" spans="1:65" ht="45.75" customHeight="1" x14ac:dyDescent="0.2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7"/>
      <c r="AL25" s="78" t="str">
        <f t="shared" si="0"/>
        <v/>
      </c>
      <c r="AM25" s="78">
        <f t="shared" si="1"/>
        <v>0</v>
      </c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7"/>
    </row>
    <row r="26" spans="1:65" ht="45.75" customHeight="1" x14ac:dyDescent="0.2">
      <c r="A26" s="175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7"/>
      <c r="AL26" s="78" t="str">
        <f t="shared" ref="AL26:AL27" si="2">IF(B26&gt;1,"1","")</f>
        <v/>
      </c>
      <c r="AM26" s="78">
        <f t="shared" ref="AM26:AM27" si="3">SUM(V26:AK26)</f>
        <v>0</v>
      </c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7"/>
    </row>
    <row r="27" spans="1:65" ht="45.75" customHeight="1" x14ac:dyDescent="0.2">
      <c r="A27" s="175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7"/>
      <c r="AL27" s="78" t="str">
        <f t="shared" si="2"/>
        <v/>
      </c>
      <c r="AM27" s="78">
        <f t="shared" si="3"/>
        <v>0</v>
      </c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7"/>
    </row>
    <row r="28" spans="1:65" ht="45.75" customHeight="1" x14ac:dyDescent="0.2">
      <c r="A28" s="175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7"/>
      <c r="AL28" s="78" t="str">
        <f t="shared" si="0"/>
        <v/>
      </c>
      <c r="AM28" s="78">
        <f t="shared" si="1"/>
        <v>0</v>
      </c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7"/>
    </row>
    <row r="29" spans="1:65" ht="45.75" customHeight="1" x14ac:dyDescent="0.2">
      <c r="A29" s="175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7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7"/>
    </row>
    <row r="30" spans="1:65" ht="45.75" customHeight="1" x14ac:dyDescent="0.2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7"/>
      <c r="AL30" s="78" t="str">
        <f t="shared" si="0"/>
        <v/>
      </c>
      <c r="AM30" s="78">
        <f t="shared" si="1"/>
        <v>0</v>
      </c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7"/>
    </row>
    <row r="31" spans="1:65" ht="45.75" customHeight="1" x14ac:dyDescent="0.2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7"/>
      <c r="AL31" s="78" t="str">
        <f t="shared" si="0"/>
        <v/>
      </c>
      <c r="AM31" s="78">
        <f t="shared" si="1"/>
        <v>0</v>
      </c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7"/>
    </row>
    <row r="32" spans="1:65" ht="45.75" customHeight="1" x14ac:dyDescent="0.2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7"/>
      <c r="AL32" s="78" t="str">
        <f t="shared" si="0"/>
        <v/>
      </c>
      <c r="AM32" s="78">
        <f t="shared" si="1"/>
        <v>0</v>
      </c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7"/>
    </row>
    <row r="33" spans="1:70" ht="45.75" customHeight="1" x14ac:dyDescent="0.2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7"/>
      <c r="AL33" s="78" t="str">
        <f t="shared" si="0"/>
        <v/>
      </c>
      <c r="AM33" s="78">
        <f t="shared" si="1"/>
        <v>0</v>
      </c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7"/>
    </row>
    <row r="34" spans="1:70" ht="45.75" customHeight="1" x14ac:dyDescent="0.2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7"/>
      <c r="AL34" s="78" t="str">
        <f t="shared" si="0"/>
        <v/>
      </c>
      <c r="AM34" s="78">
        <f t="shared" si="1"/>
        <v>0</v>
      </c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7"/>
    </row>
    <row r="35" spans="1:70" ht="45.75" customHeight="1" x14ac:dyDescent="0.2">
      <c r="A35" s="175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7"/>
      <c r="AL35" s="78" t="str">
        <f t="shared" si="0"/>
        <v/>
      </c>
      <c r="AM35" s="78">
        <f t="shared" si="1"/>
        <v>0</v>
      </c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7"/>
    </row>
    <row r="36" spans="1:70" ht="45.75" customHeight="1" x14ac:dyDescent="0.2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7"/>
      <c r="AL36" s="78" t="str">
        <f t="shared" si="0"/>
        <v/>
      </c>
      <c r="AM36" s="78">
        <f t="shared" si="1"/>
        <v>0</v>
      </c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7"/>
    </row>
    <row r="37" spans="1:70" ht="45.75" customHeight="1" x14ac:dyDescent="0.2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7"/>
      <c r="AL37" s="78" t="str">
        <f t="shared" si="0"/>
        <v/>
      </c>
      <c r="AM37" s="78">
        <f t="shared" si="1"/>
        <v>0</v>
      </c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7"/>
    </row>
    <row r="38" spans="1:70" ht="45.75" customHeight="1" x14ac:dyDescent="0.2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7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7"/>
    </row>
    <row r="39" spans="1:70" ht="45.75" customHeight="1" x14ac:dyDescent="0.2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7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7"/>
    </row>
    <row r="40" spans="1:70" ht="45.75" customHeight="1" x14ac:dyDescent="0.2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7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7"/>
    </row>
    <row r="41" spans="1:70" ht="31.9" customHeight="1" x14ac:dyDescent="0.2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7"/>
      <c r="AL41" s="78" t="str">
        <f t="shared" si="0"/>
        <v/>
      </c>
      <c r="AM41" s="78">
        <f t="shared" si="1"/>
        <v>0</v>
      </c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7"/>
    </row>
    <row r="42" spans="1:70" ht="27" customHeight="1" thickBot="1" x14ac:dyDescent="0.25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80"/>
      <c r="AL42" s="78" t="str">
        <f t="shared" si="0"/>
        <v/>
      </c>
      <c r="AM42" s="78">
        <f t="shared" si="1"/>
        <v>0</v>
      </c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7"/>
    </row>
    <row r="43" spans="1:70" ht="17.25" customHeight="1" x14ac:dyDescent="0.2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77"/>
      <c r="AM43" s="77"/>
      <c r="AN43" s="77"/>
      <c r="AO43" s="77"/>
      <c r="AP43" s="77"/>
      <c r="AQ43" s="78"/>
      <c r="AR43" s="78"/>
      <c r="AS43" s="78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8"/>
      <c r="BK43" s="78"/>
      <c r="BL43" s="78"/>
      <c r="BM43" s="78"/>
      <c r="BN43" s="78"/>
      <c r="BO43" s="78"/>
      <c r="BP43" s="78"/>
      <c r="BQ43" s="78"/>
      <c r="BR43" s="77"/>
    </row>
    <row r="44" spans="1:70" ht="27" customHeight="1" x14ac:dyDescent="0.2">
      <c r="A44" s="61"/>
      <c r="B44" s="62" t="s">
        <v>58</v>
      </c>
      <c r="C44" s="63" t="s">
        <v>59</v>
      </c>
      <c r="D44" s="64">
        <f>データ入力・貼付シート!D19</f>
        <v>0</v>
      </c>
      <c r="E44" s="63" t="s">
        <v>60</v>
      </c>
      <c r="F44" s="63" t="s">
        <v>61</v>
      </c>
      <c r="G44" s="65" t="s">
        <v>62</v>
      </c>
      <c r="H44" s="65"/>
      <c r="I44" s="62" t="s">
        <v>63</v>
      </c>
      <c r="J44" s="63" t="s">
        <v>59</v>
      </c>
      <c r="K44" s="64">
        <f>データ入力・貼付シート!D20</f>
        <v>0</v>
      </c>
      <c r="L44" s="63" t="s">
        <v>60</v>
      </c>
      <c r="M44" s="63" t="s">
        <v>61</v>
      </c>
      <c r="N44" s="66" t="s">
        <v>64</v>
      </c>
      <c r="O44" s="61"/>
      <c r="P44" s="61"/>
      <c r="Q44" s="169" t="s">
        <v>65</v>
      </c>
      <c r="R44" s="169"/>
      <c r="S44" s="169"/>
      <c r="T44" s="169"/>
      <c r="U44" s="63" t="s">
        <v>59</v>
      </c>
      <c r="V44" s="64">
        <f>$D$44+$K$44</f>
        <v>0</v>
      </c>
      <c r="W44" s="63" t="s">
        <v>60</v>
      </c>
      <c r="X44" s="63" t="s">
        <v>61</v>
      </c>
      <c r="Y44" s="63"/>
      <c r="Z44" s="61"/>
      <c r="AA44" s="60"/>
      <c r="AB44"/>
      <c r="AC44" s="20"/>
      <c r="AD44" s="43"/>
      <c r="AE44" s="43"/>
      <c r="AF44" s="19"/>
      <c r="AG44" s="205"/>
      <c r="AH44" s="205"/>
      <c r="AI44" s="19"/>
      <c r="AJ44" s="20"/>
      <c r="AK44"/>
      <c r="AQ44" s="74"/>
      <c r="AR44" s="74"/>
      <c r="AS44" s="74"/>
      <c r="AT44" s="74"/>
      <c r="AU44" s="74"/>
    </row>
    <row r="45" spans="1:70" ht="27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0"/>
      <c r="AB45"/>
      <c r="AC45" s="20"/>
      <c r="AD45" s="43"/>
      <c r="AE45" s="43"/>
      <c r="AF45" s="19"/>
      <c r="AG45" s="204"/>
      <c r="AH45" s="204"/>
      <c r="AI45" s="19"/>
      <c r="AJ45" s="20"/>
      <c r="AK45"/>
      <c r="AQ45" s="74"/>
      <c r="AR45" s="74"/>
      <c r="AS45" s="74"/>
      <c r="AT45" s="74"/>
      <c r="AU45" s="74"/>
    </row>
    <row r="46" spans="1:70" ht="27" customHeight="1" x14ac:dyDescent="0.2">
      <c r="A46" s="61" t="s">
        <v>66</v>
      </c>
      <c r="B46" s="61" t="s">
        <v>67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0"/>
      <c r="AB46"/>
      <c r="AC46"/>
      <c r="AD46"/>
      <c r="AE46"/>
      <c r="AF46"/>
      <c r="AG46"/>
      <c r="AH46"/>
      <c r="AI46"/>
      <c r="AJ46"/>
      <c r="AK46"/>
      <c r="AQ46" s="74"/>
      <c r="AR46" s="74"/>
      <c r="AS46" s="74"/>
      <c r="AT46" s="74"/>
      <c r="AU46" s="74"/>
    </row>
    <row r="47" spans="1:70" ht="27" customHeight="1" x14ac:dyDescent="0.2">
      <c r="A47" s="61" t="s">
        <v>68</v>
      </c>
      <c r="B47" s="61" t="s">
        <v>69</v>
      </c>
      <c r="C47" s="61"/>
      <c r="D47" s="61"/>
      <c r="E47" s="61"/>
      <c r="F47" s="61"/>
      <c r="G47" s="61"/>
      <c r="H47" s="61"/>
      <c r="I47" s="61"/>
      <c r="J47" s="61"/>
      <c r="K47" s="62"/>
      <c r="L47" s="62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0"/>
      <c r="AB47"/>
      <c r="AC47"/>
      <c r="AD47"/>
      <c r="AE47"/>
      <c r="AF47"/>
      <c r="AG47"/>
      <c r="AH47"/>
      <c r="AI47"/>
      <c r="AJ47"/>
      <c r="AK47"/>
    </row>
    <row r="48" spans="1:70" ht="27" customHeight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2"/>
      <c r="L48" s="62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0"/>
      <c r="AB48"/>
      <c r="AC48"/>
      <c r="AD48"/>
      <c r="AE48"/>
      <c r="AF48"/>
      <c r="AG48"/>
      <c r="AH48"/>
      <c r="AI48"/>
      <c r="AJ48"/>
      <c r="AK48"/>
    </row>
    <row r="49" spans="1:53" ht="27" customHeight="1" x14ac:dyDescent="0.2">
      <c r="A49" s="61"/>
      <c r="B49" s="61"/>
      <c r="C49" s="61"/>
      <c r="D49" s="62" t="s">
        <v>70</v>
      </c>
      <c r="E49" s="166">
        <f>データ入力・貼付シート!$E$22</f>
        <v>0</v>
      </c>
      <c r="F49" s="166"/>
      <c r="G49" s="61" t="s">
        <v>71</v>
      </c>
      <c r="H49" s="166">
        <f>データ入力・貼付シート!$G$22</f>
        <v>0</v>
      </c>
      <c r="I49" s="166"/>
      <c r="J49" s="61" t="s">
        <v>72</v>
      </c>
      <c r="K49" s="166">
        <f>データ入力・貼付シート!$I$22</f>
        <v>0</v>
      </c>
      <c r="L49" s="166"/>
      <c r="M49" s="61" t="s">
        <v>73</v>
      </c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0"/>
      <c r="AB49"/>
      <c r="AC49"/>
      <c r="AD49"/>
      <c r="AE49"/>
      <c r="AF49"/>
      <c r="AG49"/>
      <c r="AH49"/>
      <c r="AI49"/>
      <c r="AJ49"/>
      <c r="AK49"/>
      <c r="AO49" s="80"/>
      <c r="AP49" s="77"/>
    </row>
    <row r="50" spans="1:53" ht="38.25" customHeight="1" x14ac:dyDescent="0.2">
      <c r="A50" s="61"/>
      <c r="B50" s="61"/>
      <c r="C50" s="61"/>
      <c r="D50" s="61"/>
      <c r="E50" s="61"/>
      <c r="F50" s="61"/>
      <c r="G50" s="61"/>
      <c r="H50" s="61"/>
      <c r="I50" s="165">
        <f>データ入力・貼付シート!$D$2</f>
        <v>0</v>
      </c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67"/>
      <c r="V50" s="67"/>
      <c r="W50" s="165" t="s">
        <v>74</v>
      </c>
      <c r="X50" s="165"/>
      <c r="Y50" s="67"/>
      <c r="Z50" s="269">
        <f>データ入力・貼付シート!$D$8</f>
        <v>0</v>
      </c>
      <c r="AA50" s="269"/>
      <c r="AB50" s="269"/>
      <c r="AC50" s="269"/>
      <c r="AD50" s="269"/>
      <c r="AE50" s="269"/>
      <c r="AF50" s="269"/>
      <c r="AG50" s="269"/>
      <c r="AH50" s="269"/>
      <c r="AI50" s="99"/>
      <c r="AJ50"/>
      <c r="AK50"/>
      <c r="AO50" s="77"/>
      <c r="AP50" s="77"/>
    </row>
    <row r="51" spans="1:53" ht="38.25" customHeight="1" x14ac:dyDescent="0.2">
      <c r="A51" s="61"/>
      <c r="B51" s="61"/>
      <c r="C51" s="61"/>
      <c r="D51" s="61"/>
      <c r="E51" s="61"/>
      <c r="F51" s="61"/>
      <c r="G51" s="61"/>
      <c r="H51" s="61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1"/>
      <c r="AA51" s="81"/>
      <c r="AB51" s="81"/>
      <c r="AC51" s="81"/>
      <c r="AD51" s="81"/>
      <c r="AE51" s="81"/>
      <c r="AF51" s="81"/>
      <c r="AG51" s="81"/>
      <c r="AH51" s="81"/>
      <c r="AI51" s="81"/>
      <c r="AJ51"/>
      <c r="AK51"/>
      <c r="AO51" s="77"/>
      <c r="AP51" s="77"/>
    </row>
    <row r="52" spans="1:53" ht="53.25" customHeight="1" x14ac:dyDescent="0.2">
      <c r="A52" s="59" t="s">
        <v>33</v>
      </c>
      <c r="B52"/>
      <c r="C52"/>
      <c r="D52"/>
      <c r="E52"/>
      <c r="F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 s="8"/>
      <c r="W52" s="8"/>
      <c r="X52" s="8"/>
      <c r="Y52" s="8"/>
      <c r="Z52" s="8"/>
      <c r="AA52"/>
      <c r="AB52"/>
      <c r="AC52"/>
      <c r="AD52"/>
      <c r="AE52"/>
      <c r="AF52"/>
      <c r="AG52" s="263"/>
      <c r="AH52" s="263"/>
      <c r="AI52" s="263"/>
      <c r="AJ52" s="263"/>
      <c r="AK52" s="263"/>
      <c r="AQ52" s="229" t="s">
        <v>34</v>
      </c>
      <c r="AR52" s="229" t="s">
        <v>35</v>
      </c>
      <c r="AS52" s="229" t="s">
        <v>36</v>
      </c>
      <c r="AT52" s="229" t="s">
        <v>37</v>
      </c>
      <c r="AV52" s="229" t="s">
        <v>38</v>
      </c>
      <c r="AW52" s="229" t="s">
        <v>39</v>
      </c>
      <c r="AX52" s="229" t="s">
        <v>40</v>
      </c>
      <c r="AY52" s="229" t="s">
        <v>41</v>
      </c>
      <c r="AZ52" s="229" t="s">
        <v>42</v>
      </c>
      <c r="BA52" s="229" t="s">
        <v>43</v>
      </c>
    </row>
    <row r="53" spans="1:53" ht="47.25" customHeight="1" x14ac:dyDescent="0.2">
      <c r="A53" s="94" t="s">
        <v>75</v>
      </c>
      <c r="B53"/>
      <c r="C53"/>
      <c r="D53"/>
      <c r="E53"/>
      <c r="F53"/>
      <c r="G53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32"/>
      <c r="AC53" s="9"/>
      <c r="AD53" s="9"/>
      <c r="AE53" s="9"/>
      <c r="AF53"/>
      <c r="AG53" s="82">
        <f>データ入力・貼付シート!$D$9</f>
        <v>0</v>
      </c>
      <c r="AH53" s="82"/>
      <c r="AI53" s="83"/>
      <c r="AJ53" s="83"/>
      <c r="AK53" s="83"/>
      <c r="AQ53" s="229"/>
      <c r="AR53" s="229"/>
      <c r="AS53" s="229"/>
      <c r="AT53" s="229"/>
      <c r="AV53" s="229"/>
      <c r="AW53" s="229"/>
      <c r="AX53" s="229"/>
      <c r="AY53" s="229"/>
      <c r="AZ53" s="229"/>
      <c r="BA53" s="229"/>
    </row>
    <row r="54" spans="1:53" ht="39.75" customHeight="1" thickBot="1" x14ac:dyDescent="0.25">
      <c r="A54" s="94" t="str">
        <f>A3</f>
        <v>令和８年（　　　）月（　　　）日　　（　　　　　　　）地区中学校体育連盟会長　会長           　</v>
      </c>
      <c r="B54"/>
      <c r="C54"/>
      <c r="D54"/>
      <c r="E54"/>
      <c r="F54"/>
      <c r="G5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95"/>
      <c r="Z54" s="95"/>
      <c r="AA54" s="95"/>
      <c r="AB54" s="96"/>
      <c r="AC54" s="97"/>
      <c r="AD54" s="97"/>
      <c r="AE54" s="97"/>
      <c r="AF54" s="37"/>
      <c r="AG54" s="98"/>
      <c r="AH54" s="94" t="s">
        <v>78</v>
      </c>
      <c r="AI54" s="83"/>
      <c r="AJ54" s="83"/>
      <c r="AK54" s="83"/>
      <c r="AQ54" s="229"/>
      <c r="AR54" s="229"/>
      <c r="AS54" s="229"/>
      <c r="AT54" s="229"/>
      <c r="AV54" s="229"/>
      <c r="AW54" s="229"/>
      <c r="AX54" s="229"/>
      <c r="AY54" s="229"/>
      <c r="AZ54" s="229"/>
      <c r="BA54" s="229"/>
    </row>
    <row r="55" spans="1:53" ht="78" customHeight="1" thickTop="1" x14ac:dyDescent="0.6">
      <c r="A55" s="270" t="str">
        <f>A4</f>
        <v>令和８年度　第６８回沖縄県中学校水泳競技大会</v>
      </c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70"/>
      <c r="AM55" s="70"/>
      <c r="AN55" s="70"/>
      <c r="AO55" s="70"/>
      <c r="AP55" s="70"/>
      <c r="AQ55" s="229"/>
      <c r="AR55" s="229"/>
      <c r="AS55" s="229"/>
      <c r="AT55" s="229"/>
      <c r="AV55" s="229"/>
      <c r="AW55" s="229"/>
      <c r="AX55" s="229"/>
      <c r="AY55" s="229"/>
      <c r="AZ55" s="229"/>
      <c r="BA55" s="229"/>
    </row>
    <row r="56" spans="1:53" ht="50.25" customHeight="1" x14ac:dyDescent="0.2">
      <c r="A56" s="268" t="s">
        <v>79</v>
      </c>
      <c r="B56" s="268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Q56" s="229"/>
      <c r="AR56" s="229"/>
      <c r="AS56" s="229"/>
      <c r="AT56" s="229"/>
      <c r="AV56" s="229"/>
      <c r="AW56" s="229"/>
      <c r="AX56" s="229"/>
      <c r="AY56" s="229"/>
      <c r="AZ56" s="229"/>
      <c r="BA56" s="229"/>
    </row>
    <row r="57" spans="1:53" ht="40.5" customHeight="1" thickBo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Q57" s="229"/>
      <c r="AR57" s="229"/>
      <c r="AS57" s="229"/>
      <c r="AT57" s="229"/>
      <c r="AV57" s="229"/>
      <c r="AW57" s="229"/>
      <c r="AX57" s="229"/>
      <c r="AY57" s="229"/>
      <c r="AZ57" s="229"/>
      <c r="BA57" s="229"/>
    </row>
    <row r="58" spans="1:53" ht="27" customHeight="1" x14ac:dyDescent="0.2">
      <c r="A58" s="220" t="s">
        <v>18</v>
      </c>
      <c r="B58" s="221"/>
      <c r="C58" s="222"/>
      <c r="D58" s="266" t="str">
        <f>PHONETIC(データ入力・貼付シート!$D$2)</f>
        <v/>
      </c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5"/>
      <c r="R58" s="213" t="s">
        <v>44</v>
      </c>
      <c r="S58" s="214"/>
      <c r="T58" s="214"/>
      <c r="U58" s="214"/>
      <c r="V58" s="214"/>
      <c r="W58" s="214"/>
      <c r="X58" s="214"/>
      <c r="Y58" s="214"/>
      <c r="Z58" s="214"/>
      <c r="AA58" s="214"/>
      <c r="AB58" s="215"/>
      <c r="AC58" s="213" t="s">
        <v>45</v>
      </c>
      <c r="AD58" s="214"/>
      <c r="AE58" s="214"/>
      <c r="AF58" s="214"/>
      <c r="AG58" s="214"/>
      <c r="AH58" s="214"/>
      <c r="AI58" s="214"/>
      <c r="AJ58" s="214"/>
      <c r="AK58" s="256"/>
      <c r="AL58" s="71"/>
      <c r="AM58" s="71"/>
      <c r="AN58" s="71"/>
      <c r="AO58" s="71"/>
      <c r="AP58" s="71"/>
      <c r="AQ58" s="229"/>
      <c r="AR58" s="229"/>
      <c r="AS58" s="229"/>
      <c r="AT58" s="229"/>
      <c r="AV58" s="229"/>
      <c r="AW58" s="229"/>
      <c r="AX58" s="229"/>
      <c r="AY58" s="229"/>
      <c r="AZ58" s="229"/>
      <c r="BA58" s="229"/>
    </row>
    <row r="59" spans="1:53" ht="27" customHeight="1" x14ac:dyDescent="0.2">
      <c r="A59" s="223" t="s">
        <v>46</v>
      </c>
      <c r="B59" s="224"/>
      <c r="C59" s="225"/>
      <c r="D59" s="193">
        <f>データ入力・貼付シート!$D$2</f>
        <v>0</v>
      </c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94"/>
      <c r="R59" s="257">
        <f>データ入力・貼付シート!$D$5</f>
        <v>0</v>
      </c>
      <c r="S59" s="258"/>
      <c r="T59" s="258"/>
      <c r="U59" s="258"/>
      <c r="V59" s="258"/>
      <c r="W59" s="258"/>
      <c r="X59" s="258"/>
      <c r="Y59" s="258"/>
      <c r="Z59" s="258"/>
      <c r="AA59" s="258"/>
      <c r="AB59" s="259"/>
      <c r="AC59" s="11" t="s">
        <v>47</v>
      </c>
      <c r="AD59" s="264">
        <f>データ入力・貼付シート!$D$6</f>
        <v>0</v>
      </c>
      <c r="AE59" s="264"/>
      <c r="AF59" s="264"/>
      <c r="AG59" s="264"/>
      <c r="AH59" s="264"/>
      <c r="AI59" s="264"/>
      <c r="AJ59" s="264"/>
      <c r="AK59" s="265"/>
      <c r="AL59" s="72"/>
      <c r="AM59" s="72"/>
      <c r="AN59" s="72"/>
      <c r="AO59" s="72"/>
      <c r="AP59" s="72"/>
      <c r="AQ59" s="229"/>
      <c r="AR59" s="229"/>
      <c r="AS59" s="229"/>
      <c r="AT59" s="229"/>
      <c r="AV59" s="229"/>
      <c r="AW59" s="229"/>
      <c r="AX59" s="229"/>
      <c r="AY59" s="229"/>
      <c r="AZ59" s="229"/>
      <c r="BA59" s="229"/>
    </row>
    <row r="60" spans="1:53" ht="27" customHeight="1" x14ac:dyDescent="0.2">
      <c r="A60" s="226"/>
      <c r="B60" s="227"/>
      <c r="C60" s="228"/>
      <c r="D60" s="217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9"/>
      <c r="R60" s="260"/>
      <c r="S60" s="261"/>
      <c r="T60" s="261"/>
      <c r="U60" s="261"/>
      <c r="V60" s="261"/>
      <c r="W60" s="261"/>
      <c r="X60" s="261"/>
      <c r="Y60" s="261"/>
      <c r="Z60" s="261"/>
      <c r="AA60" s="261"/>
      <c r="AB60" s="262"/>
      <c r="AC60" s="12" t="s">
        <v>48</v>
      </c>
      <c r="AD60" s="254">
        <f>データ入力・貼付シート!$D$7</f>
        <v>0</v>
      </c>
      <c r="AE60" s="254"/>
      <c r="AF60" s="254"/>
      <c r="AG60" s="254"/>
      <c r="AH60" s="254"/>
      <c r="AI60" s="254"/>
      <c r="AJ60" s="254"/>
      <c r="AK60" s="255"/>
      <c r="AL60" s="72"/>
      <c r="AM60" s="72"/>
      <c r="AN60" s="72"/>
      <c r="AO60" s="72"/>
      <c r="AP60" s="72"/>
      <c r="AQ60" s="229"/>
      <c r="AR60" s="229"/>
      <c r="AS60" s="229"/>
      <c r="AT60" s="229"/>
      <c r="AV60" s="229"/>
      <c r="AW60" s="229"/>
      <c r="AX60" s="229"/>
      <c r="AY60" s="229"/>
      <c r="AZ60" s="229"/>
      <c r="BA60" s="229"/>
    </row>
    <row r="61" spans="1:53" ht="36.75" customHeight="1" x14ac:dyDescent="0.2">
      <c r="A61" s="202" t="s">
        <v>49</v>
      </c>
      <c r="B61" s="203"/>
      <c r="C61" s="203"/>
      <c r="D61" s="190" t="s">
        <v>50</v>
      </c>
      <c r="E61" s="191"/>
      <c r="F61" s="191"/>
      <c r="G61" s="191"/>
      <c r="H61" s="191"/>
      <c r="I61" s="192"/>
      <c r="J61" s="206" t="s">
        <v>51</v>
      </c>
      <c r="K61" s="191"/>
      <c r="L61" s="191"/>
      <c r="M61" s="216"/>
      <c r="N61" s="190" t="s">
        <v>18</v>
      </c>
      <c r="O61" s="192"/>
      <c r="P61" s="206">
        <f>データ入力・貼付シート!$D$12</f>
        <v>0</v>
      </c>
      <c r="Q61" s="191"/>
      <c r="R61" s="191"/>
      <c r="S61" s="191"/>
      <c r="T61" s="191"/>
      <c r="U61" s="191"/>
      <c r="V61" s="191"/>
      <c r="W61" s="191"/>
      <c r="X61" s="191"/>
      <c r="Y61" s="191"/>
      <c r="Z61" s="216"/>
      <c r="AA61" s="13" t="s">
        <v>52</v>
      </c>
      <c r="AB61" s="190" t="s">
        <v>18</v>
      </c>
      <c r="AC61" s="192"/>
      <c r="AD61" s="206">
        <f>データ入力・貼付シート!$D$17</f>
        <v>0</v>
      </c>
      <c r="AE61" s="191"/>
      <c r="AF61" s="191"/>
      <c r="AG61" s="191"/>
      <c r="AH61" s="191"/>
      <c r="AI61" s="191"/>
      <c r="AJ61" s="192"/>
      <c r="AK61" s="14" t="s">
        <v>52</v>
      </c>
      <c r="AL61" s="71"/>
      <c r="AM61" s="71"/>
      <c r="AN61" s="71"/>
      <c r="AO61" s="71"/>
      <c r="AQ61" s="229"/>
      <c r="AR61" s="229"/>
      <c r="AS61" s="229"/>
      <c r="AT61" s="229"/>
      <c r="AV61" s="229"/>
      <c r="AW61" s="229"/>
      <c r="AX61" s="229"/>
      <c r="AY61" s="229"/>
      <c r="AZ61" s="229"/>
      <c r="BA61" s="229"/>
    </row>
    <row r="62" spans="1:53" ht="27" customHeight="1" x14ac:dyDescent="0.2">
      <c r="A62" s="199" t="str">
        <f>CONCATENATE(データ入力・貼付シート!$T$10,データ入力・貼付シート!$D$10)</f>
        <v>４７</v>
      </c>
      <c r="B62" s="182"/>
      <c r="C62" s="194"/>
      <c r="D62" s="181">
        <f>データ入力・貼付シート!$D$3</f>
        <v>0</v>
      </c>
      <c r="E62" s="182"/>
      <c r="F62" s="182"/>
      <c r="G62" s="182"/>
      <c r="H62" s="182"/>
      <c r="I62" s="183"/>
      <c r="J62" s="193">
        <f>データ入力・貼付シート!$D$4</f>
        <v>0</v>
      </c>
      <c r="K62" s="182"/>
      <c r="L62" s="182"/>
      <c r="M62" s="194"/>
      <c r="N62" s="207" t="s">
        <v>53</v>
      </c>
      <c r="O62" s="208"/>
      <c r="P62" s="246">
        <f>データ入力・貼付シート!$D$11</f>
        <v>0</v>
      </c>
      <c r="Q62" s="247"/>
      <c r="R62" s="247"/>
      <c r="S62" s="247"/>
      <c r="T62" s="247"/>
      <c r="U62" s="247"/>
      <c r="V62" s="247"/>
      <c r="W62" s="247"/>
      <c r="X62" s="232">
        <f>データ入力・貼付シート!$D$14</f>
        <v>0</v>
      </c>
      <c r="Y62" s="232"/>
      <c r="Z62" s="233"/>
      <c r="AA62" s="251">
        <f>データ入力・貼付シート!$D$13</f>
        <v>0</v>
      </c>
      <c r="AB62" s="207" t="s">
        <v>54</v>
      </c>
      <c r="AC62" s="208"/>
      <c r="AD62" s="239">
        <f>データ入力・貼付シート!$D$16</f>
        <v>0</v>
      </c>
      <c r="AE62" s="240"/>
      <c r="AF62" s="240"/>
      <c r="AG62" s="240"/>
      <c r="AH62" s="240"/>
      <c r="AI62" s="240"/>
      <c r="AJ62" s="29"/>
      <c r="AK62" s="236">
        <f>データ入力・貼付シート!$D$18</f>
        <v>0</v>
      </c>
      <c r="AL62" s="73"/>
      <c r="AM62" s="73"/>
      <c r="AN62" s="73"/>
      <c r="AO62" s="73"/>
      <c r="AQ62" s="229"/>
      <c r="AR62" s="229"/>
      <c r="AS62" s="229"/>
      <c r="AT62" s="229"/>
      <c r="AU62" s="28" t="e">
        <f>COUNTIF(#REF!,"記入ミス")</f>
        <v>#REF!</v>
      </c>
      <c r="AV62" s="229"/>
      <c r="AW62" s="229"/>
      <c r="AX62" s="229"/>
      <c r="AY62" s="229"/>
      <c r="AZ62" s="229"/>
      <c r="BA62" s="229"/>
    </row>
    <row r="63" spans="1:53" ht="13.5" customHeight="1" x14ac:dyDescent="0.2">
      <c r="A63" s="200"/>
      <c r="B63" s="185"/>
      <c r="C63" s="196"/>
      <c r="D63" s="184"/>
      <c r="E63" s="185"/>
      <c r="F63" s="185"/>
      <c r="G63" s="185"/>
      <c r="H63" s="185"/>
      <c r="I63" s="186"/>
      <c r="J63" s="195"/>
      <c r="K63" s="185"/>
      <c r="L63" s="185"/>
      <c r="M63" s="196"/>
      <c r="N63" s="209"/>
      <c r="O63" s="210"/>
      <c r="P63" s="248"/>
      <c r="Q63" s="249"/>
      <c r="R63" s="249"/>
      <c r="S63" s="249"/>
      <c r="T63" s="249"/>
      <c r="U63" s="249"/>
      <c r="V63" s="249"/>
      <c r="W63" s="249"/>
      <c r="X63" s="234"/>
      <c r="Y63" s="234"/>
      <c r="Z63" s="235"/>
      <c r="AA63" s="252"/>
      <c r="AB63" s="209"/>
      <c r="AC63" s="210"/>
      <c r="AD63" s="241"/>
      <c r="AE63" s="242"/>
      <c r="AF63" s="242"/>
      <c r="AG63" s="242"/>
      <c r="AH63" s="242"/>
      <c r="AI63" s="242"/>
      <c r="AJ63" s="30"/>
      <c r="AK63" s="237"/>
      <c r="AL63" s="73"/>
      <c r="AM63" s="73"/>
      <c r="AN63" s="73"/>
      <c r="AO63" s="73"/>
      <c r="AQ63" s="229"/>
      <c r="AR63" s="229"/>
      <c r="AS63" s="229"/>
      <c r="AT63" s="229"/>
      <c r="AV63" s="229"/>
      <c r="AW63" s="229"/>
      <c r="AX63" s="229"/>
      <c r="AY63" s="229"/>
      <c r="AZ63" s="229"/>
      <c r="BA63" s="229"/>
    </row>
    <row r="64" spans="1:53" ht="23.25" customHeight="1" thickBot="1" x14ac:dyDescent="0.25">
      <c r="A64" s="201"/>
      <c r="B64" s="188"/>
      <c r="C64" s="198"/>
      <c r="D64" s="187"/>
      <c r="E64" s="188"/>
      <c r="F64" s="188"/>
      <c r="G64" s="188"/>
      <c r="H64" s="188"/>
      <c r="I64" s="189"/>
      <c r="J64" s="197"/>
      <c r="K64" s="188"/>
      <c r="L64" s="188"/>
      <c r="M64" s="198"/>
      <c r="N64" s="211"/>
      <c r="O64" s="212"/>
      <c r="P64" s="230" t="s">
        <v>55</v>
      </c>
      <c r="Q64" s="231"/>
      <c r="R64" s="231"/>
      <c r="S64" s="231">
        <f>データ入力・貼付シート!$D$15</f>
        <v>0</v>
      </c>
      <c r="T64" s="231"/>
      <c r="U64" s="231"/>
      <c r="V64" s="231"/>
      <c r="W64" s="231"/>
      <c r="X64" s="231"/>
      <c r="Y64" s="231"/>
      <c r="Z64" s="250"/>
      <c r="AA64" s="253"/>
      <c r="AB64" s="211"/>
      <c r="AC64" s="212"/>
      <c r="AD64" s="243"/>
      <c r="AE64" s="244"/>
      <c r="AF64" s="244"/>
      <c r="AG64" s="244"/>
      <c r="AH64" s="244"/>
      <c r="AI64" s="244"/>
      <c r="AJ64" s="31"/>
      <c r="AK64" s="238"/>
      <c r="AL64" s="73"/>
      <c r="AM64" s="73"/>
      <c r="AN64" s="73"/>
      <c r="AO64" s="73"/>
      <c r="AQ64" s="229"/>
      <c r="AR64" s="229"/>
      <c r="AS64" s="229"/>
      <c r="AT64" s="229"/>
      <c r="AU64" s="74" t="s">
        <v>56</v>
      </c>
      <c r="AV64" s="229"/>
      <c r="AW64" s="229"/>
      <c r="AX64" s="229"/>
      <c r="AY64" s="229"/>
      <c r="AZ64" s="229"/>
      <c r="BA64" s="229"/>
    </row>
    <row r="65" spans="1:65" ht="23.25" customHeight="1" x14ac:dyDescent="0.2">
      <c r="A65" s="47"/>
      <c r="B65" s="47"/>
      <c r="C65" s="47"/>
      <c r="D65" s="47"/>
      <c r="E65" s="47"/>
      <c r="F65" s="15"/>
      <c r="G65" s="15"/>
      <c r="H65" s="15"/>
      <c r="I65" s="15"/>
      <c r="J65" s="15"/>
      <c r="K65" s="48"/>
      <c r="L65" s="48"/>
      <c r="M65" s="48"/>
      <c r="N65" s="48"/>
      <c r="O65" s="48"/>
      <c r="P65" s="49"/>
      <c r="Q65" s="49"/>
      <c r="R65" s="50"/>
      <c r="S65" s="50"/>
      <c r="T65" s="50"/>
      <c r="U65" s="50"/>
      <c r="V65" s="50"/>
      <c r="W65" s="50"/>
      <c r="X65" s="50"/>
      <c r="Y65" s="50"/>
      <c r="Z65" s="50"/>
      <c r="AA65" s="49"/>
      <c r="AB65" s="49"/>
      <c r="AC65" s="49"/>
      <c r="AD65" s="51"/>
      <c r="AE65" s="51"/>
      <c r="AF65" s="52"/>
      <c r="AG65" s="52"/>
      <c r="AH65" s="52"/>
      <c r="AI65" s="53"/>
      <c r="AJ65" s="53"/>
      <c r="AK65" s="53"/>
      <c r="AL65" s="73"/>
      <c r="AM65" s="73"/>
      <c r="AN65" s="73"/>
      <c r="AO65" s="73"/>
      <c r="AP65" s="75"/>
      <c r="AQ65" s="69"/>
      <c r="AR65" s="69"/>
      <c r="AS65" s="69"/>
      <c r="AT65" s="69"/>
      <c r="AU65" s="74"/>
      <c r="AV65" s="69"/>
      <c r="AW65" s="69"/>
      <c r="AX65" s="69"/>
      <c r="AY65" s="69"/>
      <c r="AZ65" s="69"/>
      <c r="BA65" s="69"/>
    </row>
    <row r="66" spans="1:65" ht="25.5" customHeight="1" thickBo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55"/>
      <c r="L66" s="55"/>
      <c r="M66" s="55"/>
      <c r="N66" s="55"/>
      <c r="O66" s="55"/>
      <c r="P66" s="56"/>
      <c r="Q66" s="56"/>
      <c r="R66" s="45"/>
      <c r="S66" s="45"/>
      <c r="T66" s="45"/>
      <c r="U66" s="45"/>
      <c r="V66" s="45"/>
      <c r="W66" s="45"/>
      <c r="X66" s="45"/>
      <c r="Y66" s="45"/>
      <c r="Z66" s="45"/>
      <c r="AA66" s="56"/>
      <c r="AB66" s="56"/>
      <c r="AC66" s="56"/>
      <c r="AD66" s="57"/>
      <c r="AE66" s="57"/>
      <c r="AF66" s="58"/>
      <c r="AG66" s="58"/>
      <c r="AH66" s="58"/>
      <c r="AI66" s="46"/>
      <c r="AJ66" s="46"/>
      <c r="AK66" s="46"/>
      <c r="AR66" s="69"/>
      <c r="AS66" s="69"/>
      <c r="AT66" s="69"/>
      <c r="AU66" s="74"/>
      <c r="AV66" s="69"/>
      <c r="AW66" s="69"/>
      <c r="AX66" s="69"/>
      <c r="AY66" s="69"/>
      <c r="AZ66" s="69"/>
      <c r="BA66" s="69"/>
    </row>
    <row r="67" spans="1:65" ht="25.5" customHeight="1" x14ac:dyDescent="0.2">
      <c r="A67" s="172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4"/>
      <c r="AR67" s="69"/>
      <c r="AS67" s="69"/>
      <c r="AT67" s="69"/>
      <c r="AU67" s="74"/>
      <c r="AV67" s="69"/>
      <c r="AW67" s="69"/>
      <c r="AX67" s="69"/>
      <c r="AY67" s="69"/>
      <c r="AZ67" s="69"/>
      <c r="BA67" s="69"/>
    </row>
    <row r="68" spans="1:65" ht="25.5" customHeight="1" x14ac:dyDescent="0.2">
      <c r="A68" s="175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7"/>
      <c r="AR68" s="69"/>
      <c r="AS68" s="69"/>
      <c r="AT68" s="69"/>
      <c r="AU68" s="74"/>
      <c r="AV68" s="69"/>
      <c r="AW68" s="69"/>
      <c r="AX68" s="69"/>
      <c r="AY68" s="69"/>
      <c r="AZ68" s="69"/>
      <c r="BA68" s="69"/>
    </row>
    <row r="69" spans="1:65" ht="25.5" customHeight="1" x14ac:dyDescent="0.2">
      <c r="A69" s="175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7"/>
      <c r="AR69" s="69"/>
      <c r="AS69" s="69"/>
      <c r="AT69" s="69"/>
      <c r="AU69" s="74"/>
      <c r="AV69" s="69"/>
      <c r="AW69" s="69"/>
      <c r="AX69" s="69"/>
      <c r="AY69" s="69"/>
      <c r="AZ69" s="69"/>
      <c r="BA69" s="69"/>
    </row>
    <row r="70" spans="1:65" ht="23.25" customHeight="1" x14ac:dyDescent="0.2">
      <c r="A70" s="175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7"/>
      <c r="AL70" s="73"/>
      <c r="AM70" s="73"/>
      <c r="AN70" s="73"/>
      <c r="AO70" s="73"/>
      <c r="AP70" s="75"/>
      <c r="AQ70" s="69"/>
      <c r="AR70" s="69"/>
      <c r="AS70" s="69"/>
      <c r="AT70" s="69"/>
      <c r="AU70" s="74"/>
      <c r="AV70" s="69"/>
      <c r="AW70" s="69"/>
      <c r="AX70" s="69"/>
      <c r="AY70" s="69"/>
      <c r="AZ70" s="69"/>
      <c r="BA70" s="69"/>
    </row>
    <row r="71" spans="1:65" ht="20.25" customHeight="1" x14ac:dyDescent="0.2">
      <c r="A71" s="175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7"/>
      <c r="AL71" s="167"/>
      <c r="AM71" s="171"/>
    </row>
    <row r="72" spans="1:65" ht="27" customHeight="1" x14ac:dyDescent="0.2">
      <c r="A72" s="175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7"/>
      <c r="AL72" s="167"/>
      <c r="AM72" s="171"/>
    </row>
    <row r="73" spans="1:65" ht="27" customHeight="1" x14ac:dyDescent="0.2">
      <c r="A73" s="175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7"/>
      <c r="AL73" s="167"/>
      <c r="AM73" s="171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1:65" ht="45.75" customHeight="1" x14ac:dyDescent="0.2">
      <c r="A74" s="175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7"/>
      <c r="AL74" s="78" t="str">
        <f>IF(B70&gt;1,"1","")</f>
        <v/>
      </c>
      <c r="AM74" s="78">
        <f>SUM(V70:AK70)</f>
        <v>0</v>
      </c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7"/>
    </row>
    <row r="75" spans="1:65" ht="45.75" customHeight="1" x14ac:dyDescent="0.2">
      <c r="A75" s="175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7"/>
      <c r="AL75" s="78" t="str">
        <f t="shared" ref="AL75:AL91" si="4">IF(B71&gt;1,"1","")</f>
        <v/>
      </c>
      <c r="AM75" s="78">
        <f t="shared" ref="AM75:AM91" si="5">SUM(V71:AK71)</f>
        <v>0</v>
      </c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7"/>
    </row>
    <row r="76" spans="1:65" ht="45.75" customHeight="1" x14ac:dyDescent="0.2">
      <c r="A76" s="175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7"/>
      <c r="AL76" s="78" t="str">
        <f t="shared" si="4"/>
        <v/>
      </c>
      <c r="AM76" s="78">
        <f t="shared" si="5"/>
        <v>0</v>
      </c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7"/>
    </row>
    <row r="77" spans="1:65" ht="45.75" customHeight="1" x14ac:dyDescent="0.2">
      <c r="A77" s="175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7"/>
      <c r="AL77" s="78" t="str">
        <f t="shared" si="4"/>
        <v/>
      </c>
      <c r="AM77" s="78">
        <f t="shared" si="5"/>
        <v>0</v>
      </c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7"/>
    </row>
    <row r="78" spans="1:65" ht="45.75" customHeight="1" x14ac:dyDescent="0.2">
      <c r="A78" s="175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7"/>
      <c r="AL78" s="78" t="str">
        <f t="shared" si="4"/>
        <v/>
      </c>
      <c r="AM78" s="78">
        <f t="shared" si="5"/>
        <v>0</v>
      </c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7"/>
    </row>
    <row r="79" spans="1:65" ht="45.75" customHeight="1" x14ac:dyDescent="0.2">
      <c r="A79" s="175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7"/>
      <c r="AL79" s="78" t="str">
        <f t="shared" si="4"/>
        <v/>
      </c>
      <c r="AM79" s="78">
        <f t="shared" si="5"/>
        <v>0</v>
      </c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7"/>
    </row>
    <row r="80" spans="1:65" ht="45.75" customHeight="1" x14ac:dyDescent="0.2">
      <c r="A80" s="175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7"/>
      <c r="AL80" s="78" t="str">
        <f t="shared" si="4"/>
        <v/>
      </c>
      <c r="AM80" s="78">
        <f t="shared" si="5"/>
        <v>0</v>
      </c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7"/>
    </row>
    <row r="81" spans="1:70" ht="45.75" customHeight="1" x14ac:dyDescent="0.2">
      <c r="A81" s="175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7"/>
      <c r="AL81" s="78" t="str">
        <f t="shared" si="4"/>
        <v/>
      </c>
      <c r="AM81" s="78">
        <f t="shared" si="5"/>
        <v>0</v>
      </c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7"/>
    </row>
    <row r="82" spans="1:70" ht="45.75" customHeight="1" x14ac:dyDescent="0.2">
      <c r="A82" s="175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7"/>
      <c r="AL82" s="78" t="str">
        <f>IF(B79&gt;1,"1","")</f>
        <v/>
      </c>
      <c r="AM82" s="78">
        <f>SUM(V79:AK79)</f>
        <v>0</v>
      </c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7"/>
    </row>
    <row r="83" spans="1:70" ht="45.75" customHeight="1" x14ac:dyDescent="0.2">
      <c r="A83" s="175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7"/>
      <c r="AL83" s="78" t="str">
        <f>IF(B81&gt;1,"1","")</f>
        <v/>
      </c>
      <c r="AM83" s="78">
        <f>SUM(V81:AK81)</f>
        <v>0</v>
      </c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7"/>
    </row>
    <row r="84" spans="1:70" ht="45.75" customHeight="1" x14ac:dyDescent="0.2">
      <c r="A84" s="175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7"/>
      <c r="AL84" s="78" t="e">
        <f>IF(#REF!&gt;1,"1","")</f>
        <v>#REF!</v>
      </c>
      <c r="AM84" s="78" t="e">
        <f>SUM(#REF!)</f>
        <v>#REF!</v>
      </c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7"/>
    </row>
    <row r="85" spans="1:70" ht="45.75" customHeight="1" x14ac:dyDescent="0.2">
      <c r="A85" s="175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7"/>
      <c r="AL85" s="78" t="str">
        <f>IF(B82&gt;1,"1","")</f>
        <v/>
      </c>
      <c r="AM85" s="78">
        <f>SUM(V82:AK82)</f>
        <v>0</v>
      </c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7"/>
    </row>
    <row r="86" spans="1:70" ht="45.75" customHeight="1" x14ac:dyDescent="0.2">
      <c r="A86" s="175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7"/>
      <c r="AL86" s="78" t="e">
        <f>IF(#REF!&gt;1,"1","")</f>
        <v>#REF!</v>
      </c>
      <c r="AM86" s="78" t="e">
        <f>SUM(#REF!)</f>
        <v>#REF!</v>
      </c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7"/>
    </row>
    <row r="87" spans="1:70" ht="45.75" customHeight="1" thickBot="1" x14ac:dyDescent="0.25">
      <c r="A87" s="178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80"/>
      <c r="AL87" s="78" t="str">
        <f t="shared" si="4"/>
        <v/>
      </c>
      <c r="AM87" s="78">
        <f t="shared" si="5"/>
        <v>0</v>
      </c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7"/>
    </row>
    <row r="88" spans="1:70" ht="45.75" customHeight="1" x14ac:dyDescent="0.2">
      <c r="A88" s="17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78" t="str">
        <f t="shared" si="4"/>
        <v/>
      </c>
      <c r="AM88" s="78">
        <f t="shared" si="5"/>
        <v>0</v>
      </c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7"/>
    </row>
    <row r="89" spans="1:70" ht="33.65" customHeight="1" x14ac:dyDescent="0.2">
      <c r="A89" s="61"/>
      <c r="B89" s="62" t="s">
        <v>58</v>
      </c>
      <c r="C89" s="63" t="s">
        <v>59</v>
      </c>
      <c r="D89" s="64">
        <f>データ入力・貼付シート!D19</f>
        <v>0</v>
      </c>
      <c r="E89" s="63" t="s">
        <v>60</v>
      </c>
      <c r="F89" s="63" t="s">
        <v>61</v>
      </c>
      <c r="G89" s="65" t="s">
        <v>62</v>
      </c>
      <c r="H89" s="65"/>
      <c r="I89" s="62" t="s">
        <v>63</v>
      </c>
      <c r="J89" s="63" t="s">
        <v>59</v>
      </c>
      <c r="K89" s="64">
        <f>データ入力・貼付シート!D20</f>
        <v>0</v>
      </c>
      <c r="L89" s="63" t="s">
        <v>60</v>
      </c>
      <c r="M89" s="63" t="s">
        <v>61</v>
      </c>
      <c r="N89" s="66" t="s">
        <v>64</v>
      </c>
      <c r="O89" s="61"/>
      <c r="P89" s="61"/>
      <c r="Q89" s="169" t="s">
        <v>65</v>
      </c>
      <c r="R89" s="169"/>
      <c r="S89" s="169"/>
      <c r="T89" s="169"/>
      <c r="U89" s="63" t="s">
        <v>59</v>
      </c>
      <c r="V89" s="64">
        <f>$D$44+$K$44</f>
        <v>0</v>
      </c>
      <c r="W89" s="63" t="s">
        <v>60</v>
      </c>
      <c r="X89" s="63" t="s">
        <v>61</v>
      </c>
      <c r="Y89" s="63"/>
      <c r="Z89" s="61"/>
      <c r="AA89" s="61"/>
      <c r="AB89" s="61"/>
      <c r="AC89" s="61"/>
      <c r="AD89" s="62"/>
      <c r="AE89" s="62"/>
      <c r="AF89" s="63"/>
      <c r="AG89" s="169"/>
      <c r="AH89" s="169"/>
      <c r="AI89" s="63"/>
      <c r="AJ89" s="20"/>
      <c r="AK89"/>
      <c r="AL89" s="78" t="str">
        <f t="shared" si="4"/>
        <v/>
      </c>
      <c r="AM89" s="78">
        <f t="shared" si="5"/>
        <v>0</v>
      </c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7"/>
    </row>
    <row r="90" spans="1:70" ht="21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2"/>
      <c r="AE90" s="62"/>
      <c r="AF90" s="63"/>
      <c r="AG90" s="168"/>
      <c r="AH90" s="168"/>
      <c r="AI90" s="63"/>
      <c r="AJ90" s="20"/>
      <c r="AK90"/>
      <c r="AL90" s="78" t="str">
        <f t="shared" si="4"/>
        <v/>
      </c>
      <c r="AM90" s="78">
        <f t="shared" si="5"/>
        <v>0</v>
      </c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7"/>
    </row>
    <row r="91" spans="1:70" ht="45.75" customHeight="1" x14ac:dyDescent="0.2">
      <c r="A91" s="61" t="s">
        <v>66</v>
      </c>
      <c r="B91" s="61" t="s">
        <v>67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/>
      <c r="AK91"/>
      <c r="AL91" s="78" t="str">
        <f t="shared" si="4"/>
        <v/>
      </c>
      <c r="AM91" s="78">
        <f t="shared" si="5"/>
        <v>0</v>
      </c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7"/>
    </row>
    <row r="92" spans="1:70" ht="25.9" customHeight="1" x14ac:dyDescent="0.2">
      <c r="A92" s="61" t="s">
        <v>68</v>
      </c>
      <c r="B92" s="61" t="s">
        <v>69</v>
      </c>
      <c r="C92" s="61"/>
      <c r="D92" s="61"/>
      <c r="E92" s="61"/>
      <c r="F92" s="61"/>
      <c r="G92" s="61"/>
      <c r="H92" s="61"/>
      <c r="I92" s="61"/>
      <c r="J92" s="61"/>
      <c r="K92" s="62"/>
      <c r="L92" s="62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/>
      <c r="AK92"/>
      <c r="AL92" s="77"/>
      <c r="AM92" s="77"/>
      <c r="AN92" s="77"/>
      <c r="AO92" s="77"/>
      <c r="AP92" s="77"/>
      <c r="AQ92" s="78"/>
      <c r="AR92" s="78"/>
      <c r="AS92" s="78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8"/>
      <c r="BK92" s="78"/>
      <c r="BL92" s="78"/>
      <c r="BM92" s="78"/>
      <c r="BN92" s="78"/>
      <c r="BO92" s="78"/>
      <c r="BP92" s="78"/>
      <c r="BQ92" s="78"/>
      <c r="BR92" s="77"/>
    </row>
    <row r="93" spans="1:70" ht="17.25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2"/>
      <c r="L93" s="62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/>
      <c r="AK93"/>
      <c r="AL93" s="77"/>
      <c r="AM93" s="77"/>
      <c r="AN93" s="77"/>
      <c r="AO93" s="77"/>
      <c r="AP93" s="77"/>
      <c r="AQ93" s="78"/>
      <c r="AR93" s="78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8"/>
      <c r="BK93" s="78"/>
      <c r="BL93" s="78"/>
      <c r="BM93" s="78"/>
      <c r="BN93" s="78"/>
      <c r="BO93" s="78"/>
      <c r="BP93" s="78"/>
      <c r="BQ93" s="78"/>
      <c r="BR93" s="77"/>
    </row>
    <row r="94" spans="1:70" ht="17.25" customHeight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2"/>
      <c r="L94" s="62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/>
      <c r="AK94"/>
      <c r="AL94" s="77"/>
      <c r="AM94" s="77"/>
      <c r="AN94" s="77"/>
      <c r="AO94" s="77"/>
      <c r="AP94" s="77"/>
      <c r="AQ94" s="78"/>
      <c r="AR94" s="78"/>
      <c r="AS94" s="78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8"/>
      <c r="BK94" s="78"/>
      <c r="BL94" s="78"/>
      <c r="BM94" s="78"/>
      <c r="BN94" s="78"/>
      <c r="BO94" s="78"/>
      <c r="BP94" s="78"/>
      <c r="BQ94" s="78"/>
      <c r="BR94" s="77"/>
    </row>
    <row r="95" spans="1:70" ht="27" customHeight="1" x14ac:dyDescent="0.2">
      <c r="A95" s="61"/>
      <c r="B95" s="61"/>
      <c r="C95" s="61"/>
      <c r="D95" s="62" t="s">
        <v>70</v>
      </c>
      <c r="E95" s="166">
        <f>データ入力・貼付シート!$E$22</f>
        <v>0</v>
      </c>
      <c r="F95" s="166"/>
      <c r="G95" s="61" t="s">
        <v>71</v>
      </c>
      <c r="H95" s="166">
        <f>データ入力・貼付シート!$G$22</f>
        <v>0</v>
      </c>
      <c r="I95" s="166"/>
      <c r="J95" s="61" t="s">
        <v>72</v>
      </c>
      <c r="K95" s="166">
        <f>データ入力・貼付シート!$I$22</f>
        <v>0</v>
      </c>
      <c r="L95" s="166"/>
      <c r="M95" s="61" t="s">
        <v>73</v>
      </c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/>
      <c r="AK95"/>
      <c r="AQ95" s="74"/>
      <c r="AR95" s="74"/>
      <c r="AS95" s="74"/>
      <c r="AT95" s="74"/>
      <c r="AU95" s="74"/>
    </row>
    <row r="96" spans="1:70" ht="37.9" customHeight="1" x14ac:dyDescent="0.2">
      <c r="A96" s="61"/>
      <c r="B96" s="61"/>
      <c r="C96" s="61"/>
      <c r="D96" s="61"/>
      <c r="E96" s="61"/>
      <c r="F96" s="61"/>
      <c r="G96" s="61"/>
      <c r="H96" s="61"/>
      <c r="I96" s="165">
        <f>データ入力・貼付シート!$D$2</f>
        <v>0</v>
      </c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67"/>
      <c r="V96" s="67"/>
      <c r="W96" s="165" t="s">
        <v>74</v>
      </c>
      <c r="X96" s="165"/>
      <c r="Y96" s="67"/>
      <c r="Z96" s="170">
        <f>データ入力・貼付シート!$D$8</f>
        <v>0</v>
      </c>
      <c r="AA96" s="170"/>
      <c r="AB96" s="170"/>
      <c r="AC96" s="170"/>
      <c r="AD96" s="170"/>
      <c r="AE96" s="170"/>
      <c r="AF96" s="170"/>
      <c r="AG96" s="170"/>
      <c r="AH96" s="170"/>
      <c r="AI96" s="100"/>
      <c r="AJ96"/>
      <c r="AK96"/>
      <c r="AQ96" s="74"/>
      <c r="AR96" s="74"/>
      <c r="AS96" s="74"/>
      <c r="AT96" s="74"/>
      <c r="AU96" s="74"/>
    </row>
    <row r="97" spans="1:47" ht="27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Q97" s="74"/>
      <c r="AR97" s="74"/>
      <c r="AS97" s="74"/>
      <c r="AT97" s="74"/>
      <c r="AU97" s="74"/>
    </row>
    <row r="98" spans="1:47" ht="27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</row>
    <row r="99" spans="1:47" ht="27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O99" s="80"/>
      <c r="AP99" s="77"/>
    </row>
    <row r="100" spans="1:47" ht="38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O100" s="77"/>
      <c r="AP100" s="77"/>
    </row>
  </sheetData>
  <sheetProtection algorithmName="SHA-512" hashValue="T61+dJRuU5b5f8IZ//cDtkjDqjL41sjMTH/cHB7c63YzF82OpozxmF0mHKk+H5u4JpdJJjq3oPU4XxvHpFxCbA==" saltValue="cxyixULBI4LsZAOOipLohw==" spinCount="100000" sheet="1" scenarios="1" selectLockedCells="1"/>
  <mergeCells count="107">
    <mergeCell ref="D10:I10"/>
    <mergeCell ref="J10:M10"/>
    <mergeCell ref="AM16:AM18"/>
    <mergeCell ref="A2:AI2"/>
    <mergeCell ref="B5:AJ5"/>
    <mergeCell ref="A56:AK56"/>
    <mergeCell ref="Z50:AH50"/>
    <mergeCell ref="A10:C10"/>
    <mergeCell ref="A4:AK4"/>
    <mergeCell ref="J11:M13"/>
    <mergeCell ref="A55:AK55"/>
    <mergeCell ref="A8:C9"/>
    <mergeCell ref="A7:C7"/>
    <mergeCell ref="D8:Q9"/>
    <mergeCell ref="D7:Q7"/>
    <mergeCell ref="AC7:AK7"/>
    <mergeCell ref="AD9:AK9"/>
    <mergeCell ref="AD8:AK8"/>
    <mergeCell ref="R8:AB9"/>
    <mergeCell ref="R7:AB7"/>
    <mergeCell ref="AT52:AT64"/>
    <mergeCell ref="AV52:AV64"/>
    <mergeCell ref="AS52:AS64"/>
    <mergeCell ref="AD60:AK60"/>
    <mergeCell ref="AC58:AK58"/>
    <mergeCell ref="BA52:BA64"/>
    <mergeCell ref="P64:R64"/>
    <mergeCell ref="AX52:AX64"/>
    <mergeCell ref="X62:Z63"/>
    <mergeCell ref="AD62:AI64"/>
    <mergeCell ref="P62:W63"/>
    <mergeCell ref="R59:AB60"/>
    <mergeCell ref="P61:Z61"/>
    <mergeCell ref="S64:Z64"/>
    <mergeCell ref="AG52:AK52"/>
    <mergeCell ref="AZ52:AZ64"/>
    <mergeCell ref="AA62:AA64"/>
    <mergeCell ref="AK62:AK64"/>
    <mergeCell ref="AY52:AY64"/>
    <mergeCell ref="AW52:AW64"/>
    <mergeCell ref="AD59:AK59"/>
    <mergeCell ref="AQ52:AQ64"/>
    <mergeCell ref="AR52:AR64"/>
    <mergeCell ref="D58:Q58"/>
    <mergeCell ref="BA1:BA13"/>
    <mergeCell ref="AZ1:AZ13"/>
    <mergeCell ref="AV1:AV13"/>
    <mergeCell ref="AW1:AW13"/>
    <mergeCell ref="AX1:AX13"/>
    <mergeCell ref="AY1:AY13"/>
    <mergeCell ref="N10:O10"/>
    <mergeCell ref="P13:R13"/>
    <mergeCell ref="X11:Z12"/>
    <mergeCell ref="AK11:AK13"/>
    <mergeCell ref="AD10:AJ10"/>
    <mergeCell ref="AD11:AI13"/>
    <mergeCell ref="AG1:AK1"/>
    <mergeCell ref="P10:Z10"/>
    <mergeCell ref="P11:W12"/>
    <mergeCell ref="S13:Z13"/>
    <mergeCell ref="AB11:AC13"/>
    <mergeCell ref="AB10:AC10"/>
    <mergeCell ref="AA11:AA13"/>
    <mergeCell ref="N11:O13"/>
    <mergeCell ref="AT1:AT13"/>
    <mergeCell ref="AQ1:AQ13"/>
    <mergeCell ref="AR1:AR13"/>
    <mergeCell ref="AS1:AS13"/>
    <mergeCell ref="AM71:AM73"/>
    <mergeCell ref="W50:X50"/>
    <mergeCell ref="Q44:T44"/>
    <mergeCell ref="A16:AK42"/>
    <mergeCell ref="D11:I13"/>
    <mergeCell ref="D61:I61"/>
    <mergeCell ref="D62:I64"/>
    <mergeCell ref="J62:M64"/>
    <mergeCell ref="A67:AK87"/>
    <mergeCell ref="A11:C13"/>
    <mergeCell ref="A62:C64"/>
    <mergeCell ref="A61:C61"/>
    <mergeCell ref="AG45:AH45"/>
    <mergeCell ref="AG44:AH44"/>
    <mergeCell ref="AB61:AC61"/>
    <mergeCell ref="AD61:AJ61"/>
    <mergeCell ref="AB62:AC64"/>
    <mergeCell ref="R58:AB58"/>
    <mergeCell ref="N62:O64"/>
    <mergeCell ref="N61:O61"/>
    <mergeCell ref="J61:M61"/>
    <mergeCell ref="D59:Q60"/>
    <mergeCell ref="A58:C58"/>
    <mergeCell ref="A59:C60"/>
    <mergeCell ref="I96:T96"/>
    <mergeCell ref="W96:X96"/>
    <mergeCell ref="K49:L49"/>
    <mergeCell ref="E49:F49"/>
    <mergeCell ref="H49:I49"/>
    <mergeCell ref="I50:T50"/>
    <mergeCell ref="AL16:AL18"/>
    <mergeCell ref="AG90:AH90"/>
    <mergeCell ref="AG89:AH89"/>
    <mergeCell ref="E95:F95"/>
    <mergeCell ref="H95:I95"/>
    <mergeCell ref="K95:L95"/>
    <mergeCell ref="Q89:T89"/>
    <mergeCell ref="AL71:AL73"/>
    <mergeCell ref="Z96:AH96"/>
  </mergeCells>
  <phoneticPr fontId="2" alignment="noControl"/>
  <dataValidations xWindow="50" yWindow="548" count="1">
    <dataValidation allowBlank="1" showInputMessage="1" showErrorMessage="1" promptTitle="関数・数式が組み込まれています！" prompt="このセルへの入力・削除をおこなうと、関数・数式が削除されます。直接入力にて作製する場合以外の修正等は、＜データ入力・貼付シート＞でおこなってください。" sqref="AG89:AH90 AD59:AK60 AJ62:AK64 AA62:AA64 V89 AD8:AK9 AG53:AK54 AG44:AH45 AJ11:AK13 AA11:AA13 AD10:AD11 AD61:AD62 D58:Q60 K95:L95 I96:T96 A62:M64 R59:AA60 S64:Y64 W61 P61:V63 X61:Y62 D7:Q9 A11:M13 R8:AA9 S13:Y13 W10 H95:I95 P10:V12 X10:Y11 D89 K89 I50:T51 K49:L49 H49:I49 E49:F49 V44 K44 D44 E95:F95 Z50 AA51:AI51 Z96 AI96" xr:uid="{00000000-0002-0000-0100-000000000000}"/>
  </dataValidations>
  <printOptions horizontalCentered="1"/>
  <pageMargins left="0.4" right="0.41" top="0.63" bottom="0.19685039370078741" header="0.19685039370078741" footer="0.19685039370078741"/>
  <pageSetup paperSize="9" scale="43" orientation="portrait" blackAndWhite="1" horizontalDpi="4294967294" r:id="rId1"/>
  <headerFooter alignWithMargins="0"/>
  <rowBreaks count="1" manualBreakCount="1">
    <brk id="51" min="7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データ入力・貼付シート</vt:lpstr>
      <vt:lpstr>申込一覧表</vt:lpstr>
      <vt:lpstr>データ入力・貼付シート!Print_Area</vt:lpstr>
      <vt:lpstr>申込一覧表!Print_Area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仲地優人</cp:lastModifiedBy>
  <cp:revision/>
  <cp:lastPrinted>2025-05-05T04:08:03Z</cp:lastPrinted>
  <dcterms:created xsi:type="dcterms:W3CDTF">2006-06-06T05:51:27Z</dcterms:created>
  <dcterms:modified xsi:type="dcterms:W3CDTF">2026-05-19T01:26:10Z</dcterms:modified>
  <cp:category/>
  <cp:contentStatus/>
</cp:coreProperties>
</file>